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570" windowHeight="8850" tabRatio="848" activeTab="0"/>
  </bookViews>
  <sheets>
    <sheet name="Application Notes" sheetId="1" r:id="rId1"/>
    <sheet name="Certification Sht." sheetId="2" r:id="rId2"/>
    <sheet name="Application PAGE 1" sheetId="3" r:id="rId3"/>
    <sheet name="Application PAGE 2" sheetId="4" r:id="rId4"/>
    <sheet name="Application PAGE 3" sheetId="5" r:id="rId5"/>
    <sheet name="Application PAGE 4" sheetId="6" r:id="rId6"/>
    <sheet name="Form B - Sci., Math, Mech. Draw" sheetId="7" r:id="rId7"/>
    <sheet name="Form B - All Other Classes" sheetId="8" r:id="rId8"/>
    <sheet name="INTERVIEW" sheetId="9" state="hidden" r:id="rId9"/>
    <sheet name="Form A" sheetId="10" state="hidden" r:id="rId10"/>
    <sheet name="Menu Codes" sheetId="11" state="hidden" r:id="rId11"/>
    <sheet name="Sheet1" sheetId="12" r:id="rId12"/>
  </sheets>
  <definedNames>
    <definedName name="AP_IB_Other">'Menu Codes'!$K$5:$K$8</definedName>
    <definedName name="APIB">'Menu Codes'!$I$5:$I$7</definedName>
    <definedName name="Grade">'Menu Codes'!$A$5:$A$9</definedName>
    <definedName name="GRADES">'Menu Codes'!$A$5:$A$8</definedName>
    <definedName name="Hours">'Menu Codes'!$E$5:$E$8</definedName>
    <definedName name="Points">'Menu Codes'!$C$5:$C$9</definedName>
    <definedName name="_xlnm.Print_Area" localSheetId="0">'Application Notes'!$A$1:$A$36</definedName>
    <definedName name="_xlnm.Print_Area" localSheetId="2">'Application PAGE 1'!$A$1:$B$32</definedName>
    <definedName name="_xlnm.Print_Area" localSheetId="3">'Application PAGE 2'!$A$1:$F$40</definedName>
    <definedName name="_xlnm.Print_Area" localSheetId="4">'Application PAGE 3'!$A:$F</definedName>
    <definedName name="_xlnm.Print_Area" localSheetId="5">'Application PAGE 4'!$A$1:$F$75</definedName>
    <definedName name="_xlnm.Print_Area" localSheetId="1">'Certification Sht.'!$A$1:$A$33</definedName>
    <definedName name="_xlnm.Print_Area" localSheetId="9">'Form A'!$A$1:$K$59</definedName>
    <definedName name="_xlnm.Print_Area" localSheetId="7">'Form B - All Other Classes'!$A$1:$F$43</definedName>
    <definedName name="_xlnm.Print_Area" localSheetId="6">'Form B - Sci., Math, Mech. Draw'!$A$1:$F$46</definedName>
    <definedName name="_xlnm.Print_Area" localSheetId="8">'INTERVIEW'!$A$1:$E$22</definedName>
    <definedName name="YEARTAKEN">'Menu Codes'!$M$5:$M$7</definedName>
    <definedName name="YorN">'Menu Codes'!$G$5:$G$6</definedName>
  </definedNames>
  <calcPr fullCalcOnLoad="1"/>
</workbook>
</file>

<file path=xl/sharedStrings.xml><?xml version="1.0" encoding="utf-8"?>
<sst xmlns="http://schemas.openxmlformats.org/spreadsheetml/2006/main" count="477" uniqueCount="355">
  <si>
    <t>* Please note: Scholarship funds awarded through the FES/FEF Scholarship program are intended to be used solely to defray some of the costs associated with the pursuit of an engineering education/degree. For the FES/FEF Scholarship to be considered non-taxable to the recipient,  the scholarship must be used to purchase tuition, fees, books, supplies, or equipment for your college courses.</t>
  </si>
  <si>
    <t>Total Score (DD)</t>
  </si>
  <si>
    <t xml:space="preserve">(AA) + (BB) + (CC) + (DD)= </t>
  </si>
  <si>
    <t>III. CLASS RANKING &amp; CURRICULUM</t>
  </si>
  <si>
    <t>Curriculum Points (Form B)=</t>
  </si>
  <si>
    <t xml:space="preserve">TOTAL (BB) POINTS &lt;30 max&gt; = CLASS RANKING POINTS + CURRICULUM POINTS = </t>
  </si>
  <si>
    <t>Curriculum Point Totals &lt;20 max&gt; = (0.4 x A) + (0.6 x B) + (0.2 x C) + (0.4 x D) =</t>
  </si>
  <si>
    <t>Class Ranking Points &lt;10 Max&gt;=</t>
  </si>
  <si>
    <t>IV. ACTIVITIES, PARTS ONE AND TWO (Manual Scoring)</t>
  </si>
  <si>
    <t>V. Interview Questions (Manual Scoring)</t>
  </si>
  <si>
    <t>The Highest of the SAT or ACT Score &lt;max. 15&gt; (AA) =</t>
  </si>
  <si>
    <t>Speaking Ability</t>
  </si>
  <si>
    <t>Professionalism &amp; Confidence</t>
  </si>
  <si>
    <t>FORM A</t>
  </si>
  <si>
    <t>Parent's or Guardian's Signature __________________________ Date _______________</t>
  </si>
  <si>
    <t>Music</t>
  </si>
  <si>
    <r>
      <t>-</t>
    </r>
    <r>
      <rPr>
        <sz val="7"/>
        <rFont val="Times New Roman"/>
        <family val="1"/>
      </rPr>
      <t xml:space="preserve">         </t>
    </r>
    <r>
      <rPr>
        <sz val="12"/>
        <rFont val="Arial"/>
        <family val="2"/>
      </rPr>
      <t>I hereby grant permission to allow the Florida Engineering Society to release my name and likeness when informing the public of this scholarship program .</t>
    </r>
  </si>
  <si>
    <t>School Address ________________________________________________________</t>
  </si>
  <si>
    <t>City ____________________ State _____ Zip ______ Phone Number ____________</t>
  </si>
  <si>
    <t>Computer Studies</t>
  </si>
  <si>
    <t>Other Than Science, Math, Computer, and Mech. Drawing Courses</t>
  </si>
  <si>
    <t>This sheet must be printed, completed by the applicant and school official, and submitted with application pkg.</t>
  </si>
  <si>
    <t xml:space="preserve">out of </t>
  </si>
  <si>
    <t>A TRANSCRIPT OR OTHER OFFICIAL DOCUMENT CERTIFYING THE GRADES AND COURSES TAKEN MUST BE INCLUDED WITH APPLICATION ALONG WITH OFFICIAL SCORES FOR AP, PRE-IB AND IB TESTS.</t>
  </si>
  <si>
    <t xml:space="preserve">Score: </t>
  </si>
  <si>
    <t>Points:</t>
  </si>
  <si>
    <t>SAT Points</t>
  </si>
  <si>
    <t>ACT Points</t>
  </si>
  <si>
    <t>II. TEST SCORES (from Achievement Test Eligibility Section Page 2 of application, AA is greater of SAT Points or ACT Points)</t>
  </si>
  <si>
    <t>Minimum score to qualify.</t>
  </si>
  <si>
    <t>Total Score (CC)</t>
  </si>
  <si>
    <t>GRAND TOTAL SCORE</t>
  </si>
  <si>
    <t>Therefore:</t>
  </si>
  <si>
    <t>Class Ranking (from page 2) =</t>
  </si>
  <si>
    <t>0.4 x A =</t>
  </si>
  <si>
    <t>0.6 x B =</t>
  </si>
  <si>
    <t>0.2 x C =</t>
  </si>
  <si>
    <t>(15 Max)</t>
  </si>
  <si>
    <t>Employment While in School</t>
  </si>
  <si>
    <t>Sincerity</t>
  </si>
  <si>
    <r>
      <t>·</t>
    </r>
    <r>
      <rPr>
        <sz val="7"/>
        <rFont val="Times New Roman"/>
        <family val="1"/>
      </rPr>
      <t xml:space="preserve">         </t>
    </r>
    <r>
      <rPr>
        <sz val="10"/>
        <rFont val="Arial"/>
        <family val="0"/>
      </rPr>
      <t>Enroll in an engineering program accredited by the Engineering Accreditation Commission of the Accreditation Board for Engineering and Technology (ABET).</t>
    </r>
  </si>
  <si>
    <t>Differential Equations</t>
  </si>
  <si>
    <t>Matrix Theory</t>
  </si>
  <si>
    <t>Computer Studies II</t>
  </si>
  <si>
    <t>Economics</t>
  </si>
  <si>
    <t>US Government</t>
  </si>
  <si>
    <t>THIS FORM SHOULD BE HIDDEN BEFORE BEING PUT ON WEBSITE</t>
  </si>
  <si>
    <r>
      <t>-</t>
    </r>
    <r>
      <rPr>
        <sz val="7"/>
        <rFont val="Times New Roman"/>
        <family val="1"/>
      </rPr>
      <t xml:space="preserve">         </t>
    </r>
    <r>
      <rPr>
        <sz val="12"/>
        <rFont val="Arial"/>
        <family val="2"/>
      </rPr>
      <t>By submitting this application, I authorize my high school principal or counselor to make available to the Florida Engineering Society information concerning my academic records.</t>
    </r>
  </si>
  <si>
    <r>
      <t>-</t>
    </r>
    <r>
      <rPr>
        <sz val="7"/>
        <rFont val="Times New Roman"/>
        <family val="1"/>
      </rPr>
      <t xml:space="preserve">         </t>
    </r>
    <r>
      <rPr>
        <sz val="12"/>
        <rFont val="Arial"/>
        <family val="2"/>
      </rPr>
      <t>I hereby grant permission to allow the Florida Engineering Society to release information contained herein to other potential sources of scholarship assistance for engineering studies.</t>
    </r>
  </si>
  <si>
    <t>COUNSELOR’S OR PRINCIPAL’S CERTIFICATION</t>
  </si>
  <si>
    <t>APPLICANT’S CERTIFICATION AND PERMISSION TO RELEASE INFORMATION (Electronic Submittal)</t>
  </si>
  <si>
    <r>
      <t>-</t>
    </r>
    <r>
      <rPr>
        <sz val="7"/>
        <rFont val="Times New Roman"/>
        <family val="1"/>
      </rPr>
      <t xml:space="preserve">         </t>
    </r>
    <r>
      <rPr>
        <sz val="12"/>
        <rFont val="Arial"/>
        <family val="2"/>
      </rPr>
      <t>I hereby certify that all information submitted in this application is true and accurate to the best of my knowledge. I understand that submitting non-factual information will automatically disqualify me from any consideration for a scholarship.</t>
    </r>
  </si>
  <si>
    <t>Schools the applicant has applied to:</t>
  </si>
  <si>
    <t>Applicant’s Signature __________________________ Date _______________</t>
  </si>
  <si>
    <t>Counselor or Principal Signature _________________________ Date ___________</t>
  </si>
  <si>
    <t>Printed Name __________________________ High School ________________________</t>
  </si>
  <si>
    <t>Westinghouse Science Talent Search</t>
  </si>
  <si>
    <t>National Merit Semi-Finalist</t>
  </si>
  <si>
    <t>Paid Employment While Attending High School</t>
  </si>
  <si>
    <t>Average</t>
  </si>
  <si>
    <t>per Week</t>
  </si>
  <si>
    <t>Number of Weeks Working</t>
  </si>
  <si>
    <t>During Each School Year</t>
  </si>
  <si>
    <t>Involvement in a Major Project)</t>
  </si>
  <si>
    <t xml:space="preserve">Summer Activities (Paid Employment or </t>
  </si>
  <si>
    <t>Boy Scouts or Girl Scouts</t>
  </si>
  <si>
    <t>Church or Community Choir</t>
  </si>
  <si>
    <t>Future Farmers of America</t>
  </si>
  <si>
    <t>Governor's School</t>
  </si>
  <si>
    <t>Junior Achievement</t>
  </si>
  <si>
    <t>University-Sponsored Program (no school credit)</t>
  </si>
  <si>
    <t>Organized Volunteer, Community or Other Activities</t>
  </si>
  <si>
    <t>not Sponsored by High School</t>
  </si>
  <si>
    <t>4H Club</t>
  </si>
  <si>
    <t>Candy Striper</t>
  </si>
  <si>
    <t>Big Brothers/Big Sisters</t>
  </si>
  <si>
    <t>Drug Rehabilitation Counselor</t>
  </si>
  <si>
    <t>Sunday School Teacher</t>
  </si>
  <si>
    <t>Unpaid Camp Counselor</t>
  </si>
  <si>
    <t>Voluntary Tutoring</t>
  </si>
  <si>
    <t>During Each Summer</t>
  </si>
  <si>
    <t xml:space="preserve">Significant </t>
  </si>
  <si>
    <t>Contributions</t>
  </si>
  <si>
    <t>Avg. Hours per Week</t>
  </si>
  <si>
    <t>and Length of</t>
  </si>
  <si>
    <t>Involvement in weeks</t>
  </si>
  <si>
    <t>ACTIVITIES - PART TWO</t>
  </si>
  <si>
    <t>"AP/IB"</t>
  </si>
  <si>
    <t>COLLEGES APPLIED TO:</t>
  </si>
  <si>
    <t>1 -</t>
  </si>
  <si>
    <t>Please staple this form to the front of the scholarship application.</t>
  </si>
  <si>
    <t>2 -</t>
  </si>
  <si>
    <t>Sections I through IV to be completed by Chapter committee member.</t>
  </si>
  <si>
    <t>3 -</t>
  </si>
  <si>
    <t>Section IV to be reviewed by State selection committee.</t>
  </si>
  <si>
    <t>I. APPLICANT AND SCHOLARSHIP IDENTIFICATION</t>
  </si>
  <si>
    <t>Last Name:</t>
  </si>
  <si>
    <t>First Name:</t>
  </si>
  <si>
    <t>Middle Name:</t>
  </si>
  <si>
    <t>City:</t>
  </si>
  <si>
    <t>State, Zip:</t>
  </si>
  <si>
    <t>Chapter:</t>
  </si>
  <si>
    <t>SAT MATH</t>
  </si>
  <si>
    <t>ACT MATH</t>
  </si>
  <si>
    <t>ACT ENGLISH</t>
  </si>
  <si>
    <t>(Minimum 600)</t>
  </si>
  <si>
    <t>(Minimum 500)</t>
  </si>
  <si>
    <t>(Minimum 26)</t>
  </si>
  <si>
    <t>(Minimum 21)</t>
  </si>
  <si>
    <t>0.4 x D =</t>
  </si>
  <si>
    <t>-A-</t>
  </si>
  <si>
    <t>-B-</t>
  </si>
  <si>
    <t>-C-</t>
  </si>
  <si>
    <t>-D-</t>
  </si>
  <si>
    <t>-E-</t>
  </si>
  <si>
    <t>-F-</t>
  </si>
  <si>
    <t>-G-</t>
  </si>
  <si>
    <t>Reviewer's Initials</t>
  </si>
  <si>
    <t xml:space="preserve">     Technical School Activities</t>
  </si>
  <si>
    <t>Non-Technical School Activities</t>
  </si>
  <si>
    <r>
      <t xml:space="preserve">Special </t>
    </r>
    <r>
      <rPr>
        <sz val="9"/>
        <rFont val="Arial"/>
        <family val="2"/>
      </rPr>
      <t>Recognition</t>
    </r>
    <r>
      <rPr>
        <sz val="10"/>
        <rFont val="Arial"/>
        <family val="0"/>
      </rPr>
      <t xml:space="preserve"> &amp; Honors</t>
    </r>
  </si>
  <si>
    <t>Major Elected Offices</t>
  </si>
  <si>
    <t>Extra Special Merit</t>
  </si>
  <si>
    <t>(10 points)</t>
  </si>
  <si>
    <t>(5 points)</t>
  </si>
  <si>
    <t>(4 points)</t>
  </si>
  <si>
    <t>Chapter</t>
  </si>
  <si>
    <t>State</t>
  </si>
  <si>
    <t>TO BE USED BY THE FES SCHOLARSHIP COMMITTEE ONLY---NOT FOR USE BY APPLICANTS</t>
  </si>
  <si>
    <t>Do not modify this sheet.</t>
  </si>
  <si>
    <t>SCHOLARSHIP APPLICATION</t>
  </si>
  <si>
    <t>RESIDENT OF THE STATE OF FLORIDA?  (Y or N)&gt;&gt;&gt;&gt;&gt;&gt;&gt;&gt;&gt;&gt;</t>
  </si>
  <si>
    <t>US Citizen (Y or N)&gt;&gt;&gt;&gt;&gt;&gt;&gt;&gt;&gt;&gt;</t>
  </si>
  <si>
    <t>You must have applied to at least one University or College with an accredited engineering program. The applicant will be disqualified if application has not been made to the appropriate college or university. List below those colleges and universities to which you have applied and the date you applied:</t>
  </si>
  <si>
    <t>TEST SCORES</t>
  </si>
  <si>
    <t>Each applicant must meet both of the minimum requirements for one of the following tests. Below, post your highest individual test scores from your transcript or other enclosed documentation.</t>
  </si>
  <si>
    <t>SAT Math</t>
  </si>
  <si>
    <t>ACT Math</t>
  </si>
  <si>
    <t>ACT English</t>
  </si>
  <si>
    <t>Your scores</t>
  </si>
  <si>
    <t>HIGH SCHOOL TRANSCRIPT</t>
  </si>
  <si>
    <t>ALL COURSES MUST BE RECORDED BY THE APPLICANT ON FORM B.</t>
  </si>
  <si>
    <t>F.E.S. CHAPTER&gt;&gt;&gt;&gt;&gt;&gt;&gt;&gt;&gt;&gt;</t>
  </si>
  <si>
    <t>ACTIVITIES - PART ONE</t>
  </si>
  <si>
    <t>Section A</t>
  </si>
  <si>
    <t>Technical Activities Sponsored by High School</t>
  </si>
  <si>
    <t>Chemathon</t>
  </si>
  <si>
    <t>Chemistry Team</t>
  </si>
  <si>
    <t>Computer Club</t>
  </si>
  <si>
    <t>JETS</t>
  </si>
  <si>
    <t>Junior Academy of Science</t>
  </si>
  <si>
    <t>Science Fairs</t>
  </si>
  <si>
    <t>Mu Alpha Theta</t>
  </si>
  <si>
    <t>Physics Olympics</t>
  </si>
  <si>
    <t>Science Club</t>
  </si>
  <si>
    <t>Science Symposium</t>
  </si>
  <si>
    <t>Y</t>
  </si>
  <si>
    <t>N</t>
  </si>
  <si>
    <t>"YorN</t>
  </si>
  <si>
    <t>School Year</t>
  </si>
  <si>
    <t>Major Office Held</t>
  </si>
  <si>
    <t xml:space="preserve">and </t>
  </si>
  <si>
    <t>Year</t>
  </si>
  <si>
    <t>Hours per Year</t>
  </si>
  <si>
    <t>and</t>
  </si>
  <si>
    <t>Significant Contribution</t>
  </si>
  <si>
    <t>Section B</t>
  </si>
  <si>
    <t>Non-Technical Activities Sponsored by High School</t>
  </si>
  <si>
    <t>Asian Club</t>
  </si>
  <si>
    <t>Athletic Team or Manager</t>
  </si>
  <si>
    <t>Band</t>
  </si>
  <si>
    <t>Beta Club</t>
  </si>
  <si>
    <t>Cheerleader</t>
  </si>
  <si>
    <t>Debate Team</t>
  </si>
  <si>
    <t>Drill Team</t>
  </si>
  <si>
    <t>Junior Classical League</t>
  </si>
  <si>
    <t>Key Club</t>
  </si>
  <si>
    <t>Language Club</t>
  </si>
  <si>
    <t>Literary Guild</t>
  </si>
  <si>
    <t>NHS</t>
  </si>
  <si>
    <t>Orchestra</t>
  </si>
  <si>
    <t>Pep Squad</t>
  </si>
  <si>
    <t>Political Clubs</t>
  </si>
  <si>
    <t>Rotary Club</t>
  </si>
  <si>
    <t>Student Council or Student Government</t>
  </si>
  <si>
    <t>Newspaper</t>
  </si>
  <si>
    <t>Yearbook</t>
  </si>
  <si>
    <t>OTHERS YOU'D LIKE TO HAVE CONSIDERED</t>
  </si>
  <si>
    <t>Section C</t>
  </si>
  <si>
    <t>(Sections A, B and C)</t>
  </si>
  <si>
    <t>Involvement in Outside Academic Activities where</t>
  </si>
  <si>
    <t>Special Recognition or Honors were Received</t>
  </si>
  <si>
    <t>Description of What You Did to Earn Recognition</t>
  </si>
  <si>
    <t>National Science Fair</t>
  </si>
  <si>
    <r>
      <t>2.</t>
    </r>
    <r>
      <rPr>
        <sz val="7"/>
        <rFont val="Times New Roman"/>
        <family val="1"/>
      </rPr>
      <t xml:space="preserve">       </t>
    </r>
    <r>
      <rPr>
        <sz val="10"/>
        <rFont val="Arial"/>
        <family val="0"/>
      </rPr>
      <t>The courses you have taken and the credits earned for the 10</t>
    </r>
    <r>
      <rPr>
        <vertAlign val="superscript"/>
        <sz val="10"/>
        <rFont val="Arial"/>
        <family val="2"/>
      </rPr>
      <t>th</t>
    </r>
    <r>
      <rPr>
        <sz val="10"/>
        <rFont val="Arial"/>
        <family val="0"/>
      </rPr>
      <t xml:space="preserve"> through first semester 12</t>
    </r>
    <r>
      <rPr>
        <vertAlign val="superscript"/>
        <sz val="10"/>
        <rFont val="Arial"/>
        <family val="2"/>
      </rPr>
      <t>th</t>
    </r>
    <r>
      <rPr>
        <sz val="10"/>
        <rFont val="Arial"/>
        <family val="0"/>
      </rPr>
      <t xml:space="preserve"> grades will be used to help evaluate your application. All courses except physical education and drivers’ education will be considered. You will be awarded supplemental credit for math, computer, natural science, and mechanical drawing courses, as well as honors, advanced placement, IB, and college-level courses. For purposes of this application, college-level courses are defined as those offered by university, college, or junior college for which special high school or college credit is earned by the applicant. You will be disqualified if a certified copy of your transcript is not submitted with the application. </t>
    </r>
    <r>
      <rPr>
        <b/>
        <sz val="10"/>
        <rFont val="Arial"/>
        <family val="2"/>
      </rPr>
      <t>All courses must be recorded by the applicant on Form B.</t>
    </r>
  </si>
  <si>
    <r>
      <t>4.</t>
    </r>
    <r>
      <rPr>
        <sz val="7"/>
        <rFont val="Times New Roman"/>
        <family val="1"/>
      </rPr>
      <t xml:space="preserve">       </t>
    </r>
    <r>
      <rPr>
        <sz val="10"/>
        <rFont val="Arial"/>
        <family val="0"/>
      </rPr>
      <t>All applicants must intend to earn a degree in engineering and to enter the practice of engineering after graduation.</t>
    </r>
  </si>
  <si>
    <r>
      <t>6.</t>
    </r>
    <r>
      <rPr>
        <sz val="7"/>
        <rFont val="Times New Roman"/>
        <family val="1"/>
      </rPr>
      <t xml:space="preserve">       </t>
    </r>
    <r>
      <rPr>
        <sz val="10"/>
        <rFont val="Arial"/>
        <family val="0"/>
      </rPr>
      <t>Keep a copy of your completed application for future reference.</t>
    </r>
  </si>
  <si>
    <t>RETURN APPLICATION</t>
  </si>
  <si>
    <t>CITY:&gt;&gt;&gt;&gt;&gt;&gt;&gt;&gt;&gt;&gt;</t>
  </si>
  <si>
    <t>STATE:&gt;&gt;&gt;&gt;&gt;&gt;&gt;&gt;&gt;&gt;</t>
  </si>
  <si>
    <t>ZIP:&gt;&gt;&gt;&gt;&gt;&gt;&gt;&gt;&gt;&gt;</t>
  </si>
  <si>
    <t>COUNTY:&gt;&gt;&gt;&gt;&gt;&gt;&gt;&gt;&gt;&gt;</t>
  </si>
  <si>
    <t>EMAIL ADDRESS: &gt;&gt;&gt;&gt;&gt;&gt;&gt;&gt;&gt;&gt;</t>
  </si>
  <si>
    <t>PHONE NUMBER:&gt;&gt;&gt;&gt;&gt;&gt;&gt;&gt;&gt;&gt;</t>
  </si>
  <si>
    <t>DATE OF BIRTH:&gt;&gt;&gt;&gt;&gt;&gt;&gt;&gt;&gt;&gt;</t>
  </si>
  <si>
    <t>ALTERNATE CONTACT NAME AND RELATIONSHIP: &gt;&gt;&gt;&gt;&gt;&gt;&gt;&gt;&gt;&gt;</t>
  </si>
  <si>
    <t>ALTERNATE CONTACT ADDRESS: &gt;&gt;&gt;&gt;&gt;&gt;&gt;&gt;&gt;&gt;</t>
  </si>
  <si>
    <t>ALTERNATE CONTACT PHONE:&gt;&gt;&gt;&gt;&gt;&gt;&gt;&gt;&gt;&gt;</t>
  </si>
  <si>
    <t>ALTERNATE CONTACT EMAIL: &gt;&gt;&gt;&gt;&gt;&gt;&gt;&gt;&gt;&gt;</t>
  </si>
  <si>
    <t>SCHOOL WHERE CURRENTLY ENROLLED: &gt;&gt;&gt;&gt;&gt;&gt;&gt;&gt;&gt;&gt;</t>
  </si>
  <si>
    <t>LAST NAME:&gt;&gt;&gt;&gt;&gt;&gt;&gt;&gt;&gt;&gt;</t>
  </si>
  <si>
    <t>FIRST NAME:&gt;&gt;&gt;&gt;&gt;&gt;&gt;&gt;&gt;&gt;</t>
  </si>
  <si>
    <t>HOME STREET ADDRESS:&gt;&gt;&gt;&gt;&gt;&gt;&gt;&gt;&gt;&gt;</t>
  </si>
  <si>
    <t>PLEASE COMPLETE THE FOLLOWING:</t>
  </si>
  <si>
    <t>If so, in what year(s)?&gt;&gt;&gt;&gt;&gt;&gt;&gt;&gt;&gt;&gt;</t>
  </si>
  <si>
    <t>Algebra</t>
  </si>
  <si>
    <t>Trigonometry</t>
  </si>
  <si>
    <t>Biology</t>
  </si>
  <si>
    <t>Pre-Calculus</t>
  </si>
  <si>
    <t>Grade Earned</t>
  </si>
  <si>
    <t>Grade Points</t>
  </si>
  <si>
    <t>Hours</t>
  </si>
  <si>
    <t>Totals All Other Courses (except PE, Driver's Education)</t>
  </si>
  <si>
    <t>Statistics</t>
  </si>
  <si>
    <t>Year Taken</t>
  </si>
  <si>
    <t xml:space="preserve">only list 10th, 11th, 12th grade courses and courses taken at a college </t>
  </si>
  <si>
    <t>A = 4, B = 3, C = 2, D = 1,  F = 0</t>
  </si>
  <si>
    <t xml:space="preserve">Course Name </t>
  </si>
  <si>
    <t>9th grade classes are not to be included.</t>
  </si>
  <si>
    <t xml:space="preserve">Columns in red are intended to be completed by the applicant.  </t>
  </si>
  <si>
    <t xml:space="preserve">Please do not alter math formulas in the spreadsheet. </t>
  </si>
  <si>
    <t>AP&gt;3 / IB&gt;5 / college&gt;B*</t>
  </si>
  <si>
    <t>A</t>
  </si>
  <si>
    <t>Grades List</t>
  </si>
  <si>
    <t>Drop Down Menus</t>
  </si>
  <si>
    <t>B</t>
  </si>
  <si>
    <t>C</t>
  </si>
  <si>
    <t>D</t>
  </si>
  <si>
    <t>F</t>
  </si>
  <si>
    <t>"Points"</t>
  </si>
  <si>
    <t>"Grade"</t>
  </si>
  <si>
    <t>"Hours"</t>
  </si>
  <si>
    <t>Totals Science, Math, Computer, &amp; Mech.Drawing</t>
  </si>
  <si>
    <t>Science, Math, Computer, and Mech. Drawing Courses</t>
  </si>
  <si>
    <t>Listing of All Other Courses (except PE and Driver's Ed)</t>
  </si>
  <si>
    <t>AP&gt;3 / IB&gt;5 / college&gt;B</t>
  </si>
  <si>
    <t>ELIGIBILITY REQUIREMENTS</t>
  </si>
  <si>
    <r>
      <t>·</t>
    </r>
    <r>
      <rPr>
        <sz val="7"/>
        <rFont val="Times New Roman"/>
        <family val="1"/>
      </rPr>
      <t xml:space="preserve">         </t>
    </r>
    <r>
      <rPr>
        <sz val="10"/>
        <rFont val="Arial"/>
        <family val="0"/>
      </rPr>
      <t>Be a high school senior.</t>
    </r>
  </si>
  <si>
    <r>
      <t>·</t>
    </r>
    <r>
      <rPr>
        <sz val="7"/>
        <rFont val="Times New Roman"/>
        <family val="1"/>
      </rPr>
      <t xml:space="preserve">         </t>
    </r>
    <r>
      <rPr>
        <sz val="10"/>
        <rFont val="Arial"/>
        <family val="0"/>
      </rPr>
      <t>Have at least a 3.5 grade point average based on a 4.0 scale.</t>
    </r>
  </si>
  <si>
    <r>
      <t>·</t>
    </r>
    <r>
      <rPr>
        <sz val="7"/>
        <rFont val="Times New Roman"/>
        <family val="1"/>
      </rPr>
      <t xml:space="preserve">         </t>
    </r>
    <r>
      <rPr>
        <sz val="10"/>
        <rFont val="Arial"/>
        <family val="0"/>
      </rPr>
      <t>Certified transcript must be included with the application.</t>
    </r>
  </si>
  <si>
    <t>NOTES TO THE APPLICANT</t>
  </si>
  <si>
    <r>
      <t>1.</t>
    </r>
    <r>
      <rPr>
        <sz val="7"/>
        <rFont val="Times New Roman"/>
        <family val="1"/>
      </rPr>
      <t xml:space="preserve">       </t>
    </r>
    <r>
      <rPr>
        <sz val="10"/>
        <rFont val="Arial"/>
        <family val="0"/>
      </rPr>
      <t>The initial judging will be made by the local FES Chapter Scholarship Committee on the basis of each candidate’s high school record. Those selected will compete on the state level.</t>
    </r>
  </si>
  <si>
    <t>E</t>
  </si>
  <si>
    <t>G</t>
  </si>
  <si>
    <t>Geometry</t>
  </si>
  <si>
    <t>Activites Part 1 (Page 3)</t>
  </si>
  <si>
    <t xml:space="preserve">Part 2 (page 4) </t>
  </si>
  <si>
    <t>Technical School Activities</t>
  </si>
  <si>
    <t>Non-Technical School Activites</t>
  </si>
  <si>
    <t>Regognition &amp; Honors</t>
  </si>
  <si>
    <t>Employment while in school</t>
  </si>
  <si>
    <t>For Scholarship Committee Members Only.                                            Not for use by applicants.</t>
  </si>
  <si>
    <t>THIS PART SHOULD BE HIDDEN BEFORE BEING PUT ON WEBSITE</t>
  </si>
  <si>
    <t>"AP/IB Other"</t>
  </si>
  <si>
    <t>Response to Queston 4a</t>
  </si>
  <si>
    <t>Response to Queston 4b</t>
  </si>
  <si>
    <t>Response to Queston 4c</t>
  </si>
  <si>
    <t>Response to Queston 4d</t>
  </si>
  <si>
    <t>Interview Response Summary</t>
  </si>
  <si>
    <t xml:space="preserve">Interviewer: </t>
  </si>
  <si>
    <t>Question:</t>
  </si>
  <si>
    <t>Response Summary:</t>
  </si>
  <si>
    <t>How did you become interested in engineering?</t>
  </si>
  <si>
    <t>What field of engineering is most interesting to you and why?</t>
  </si>
  <si>
    <t>Why do you want to become an engineer?</t>
  </si>
  <si>
    <t>What would you like to accomplish that you can only do as an engineer?</t>
  </si>
  <si>
    <r>
      <t xml:space="preserve">I hereby certify that the academic information provided to the applicant is correct, </t>
    </r>
    <r>
      <rPr>
        <b/>
        <sz val="12"/>
        <rFont val="Arial"/>
        <family val="2"/>
      </rPr>
      <t>that to the best of my knowledge, applications have been submitted by the candidate to the schools listed below</t>
    </r>
    <r>
      <rPr>
        <sz val="12"/>
        <rFont val="Arial"/>
        <family val="2"/>
      </rPr>
      <t>, and that the applicant meets all eligibility requirements as outlined herein.  In addition, I have provided a certified transcript showing 10th through the end of the first semester of 12th grade for scoring.</t>
    </r>
  </si>
  <si>
    <t>PARENT A MEMBER OF FES? (Y or N)&gt;&gt;&gt;&gt;&gt;&gt;&gt;&gt;&gt;</t>
  </si>
  <si>
    <t xml:space="preserve">                                 &amp; FES Number &gt;&gt;&gt;&gt;&gt;&gt;&gt;&gt;&gt;&gt;</t>
  </si>
  <si>
    <t xml:space="preserve">     If so, please provide Parent's NAME&gt;&gt;&gt;&gt;&gt;&gt;&gt;&gt;&gt;</t>
  </si>
  <si>
    <t>Class Ranking as provided on certified transcript at the completion of your first semester of 12th grade or a signed letter from your Guidance Counselor or Principal on proper letterhead. =</t>
  </si>
  <si>
    <t>Add Additional Classes as Necessary                                          Courses should be listed by semester</t>
  </si>
  <si>
    <t>English - 10th grade, 1st semester</t>
  </si>
  <si>
    <t>English - 10th grade, 2nd semester</t>
  </si>
  <si>
    <t>English - 11th grade, 1st semester</t>
  </si>
  <si>
    <t>English - 11th grade, 2nd semester</t>
  </si>
  <si>
    <t>English - 12th grade, 1st semester</t>
  </si>
  <si>
    <t>US History - 1st semester</t>
  </si>
  <si>
    <t>US History - 2nd semester</t>
  </si>
  <si>
    <t>World History - 1st semester</t>
  </si>
  <si>
    <t>World History - 2nd semester</t>
  </si>
  <si>
    <t>Foreign Language - 10th grade, 2nd semester</t>
  </si>
  <si>
    <t>Foreign Language - 10th grade, 1st semester</t>
  </si>
  <si>
    <t>Foreign Language - 11th grade, 1st semester</t>
  </si>
  <si>
    <t>Foreign Language - 11th grade, 2nd semester</t>
  </si>
  <si>
    <t>Foreign Language - 12th grade, 1st semester</t>
  </si>
  <si>
    <t>Physics I - 1st semester</t>
  </si>
  <si>
    <t>Physics I - 2nd semester</t>
  </si>
  <si>
    <t>Physics II - 1st semester</t>
  </si>
  <si>
    <t>Physics II - 2nd semester</t>
  </si>
  <si>
    <t>Physics III - 1st semester</t>
  </si>
  <si>
    <t>Chemistry I - 1st semester</t>
  </si>
  <si>
    <t>Chemistry I - 2nd semester</t>
  </si>
  <si>
    <t>Chemistry II - 1st semester</t>
  </si>
  <si>
    <t>Chemistry II - 2nd semester</t>
  </si>
  <si>
    <t>Calculus I - 1st semester</t>
  </si>
  <si>
    <t>Calculus I - 2nd semester</t>
  </si>
  <si>
    <t>Calculus II - 1st semester</t>
  </si>
  <si>
    <t>Calculus II - 2nd semester</t>
  </si>
  <si>
    <t>Calculus III - 1st semester</t>
  </si>
  <si>
    <t>DID YOU PARTICIPATE IN MATHCOUNTS  (Y or N)</t>
  </si>
  <si>
    <t>10th</t>
  </si>
  <si>
    <t>11th</t>
  </si>
  <si>
    <t>12th</t>
  </si>
  <si>
    <t>SAT Reading</t>
  </si>
  <si>
    <t>SAT Writing</t>
  </si>
  <si>
    <t>-H-</t>
  </si>
  <si>
    <r>
      <t xml:space="preserve">Summer </t>
    </r>
    <r>
      <rPr>
        <sz val="8"/>
        <rFont val="Arial"/>
        <family val="2"/>
      </rPr>
      <t>Employment</t>
    </r>
  </si>
  <si>
    <t>Activity</t>
  </si>
  <si>
    <t>Summer Employment</t>
  </si>
  <si>
    <t>H</t>
  </si>
  <si>
    <r>
      <t>AP courses</t>
    </r>
    <r>
      <rPr>
        <sz val="8"/>
        <color indexed="10"/>
        <rFont val="Arial TUR"/>
        <family val="2"/>
      </rPr>
      <t xml:space="preserve">: score </t>
    </r>
    <r>
      <rPr>
        <u val="single"/>
        <sz val="8"/>
        <color indexed="10"/>
        <rFont val="Arial TUR"/>
        <family val="2"/>
      </rPr>
      <t>&gt;</t>
    </r>
    <r>
      <rPr>
        <sz val="8"/>
        <color indexed="10"/>
        <rFont val="Arial TUR"/>
        <family val="2"/>
      </rPr>
      <t xml:space="preserve"> 3 on exam; record .5 pt. per semester                                              </t>
    </r>
    <r>
      <rPr>
        <u val="single"/>
        <sz val="8"/>
        <color indexed="10"/>
        <rFont val="Arial TUR"/>
        <family val="2"/>
      </rPr>
      <t>IB courses</t>
    </r>
    <r>
      <rPr>
        <sz val="8"/>
        <color indexed="10"/>
        <rFont val="Arial TUR"/>
        <family val="2"/>
      </rPr>
      <t xml:space="preserve">: score </t>
    </r>
    <r>
      <rPr>
        <u val="single"/>
        <sz val="8"/>
        <color indexed="10"/>
        <rFont val="Arial TUR"/>
        <family val="2"/>
      </rPr>
      <t>&gt;</t>
    </r>
    <r>
      <rPr>
        <sz val="8"/>
        <color indexed="10"/>
        <rFont val="Arial TUR"/>
        <family val="2"/>
      </rPr>
      <t xml:space="preserve"> 5 on exam; record .5 pt. per semester                                         </t>
    </r>
    <r>
      <rPr>
        <u val="single"/>
        <sz val="8"/>
        <color indexed="10"/>
        <rFont val="Arial TUR"/>
        <family val="2"/>
      </rPr>
      <t>college courses</t>
    </r>
    <r>
      <rPr>
        <sz val="8"/>
        <color indexed="10"/>
        <rFont val="Arial TUR"/>
        <family val="2"/>
      </rPr>
      <t xml:space="preserve">: grade in class was </t>
    </r>
    <r>
      <rPr>
        <u val="single"/>
        <sz val="8"/>
        <color indexed="10"/>
        <rFont val="Arial TUR"/>
        <family val="2"/>
      </rPr>
      <t>&gt;</t>
    </r>
    <r>
      <rPr>
        <sz val="8"/>
        <color indexed="10"/>
        <rFont val="Arial TUR"/>
        <family val="2"/>
      </rPr>
      <t xml:space="preserve"> B; record .5 point per semester</t>
    </r>
  </si>
  <si>
    <r>
      <t>AP courses</t>
    </r>
    <r>
      <rPr>
        <sz val="8"/>
        <color indexed="10"/>
        <rFont val="Arial TUR"/>
        <family val="2"/>
      </rPr>
      <t xml:space="preserve">: score </t>
    </r>
    <r>
      <rPr>
        <u val="single"/>
        <sz val="8"/>
        <color indexed="10"/>
        <rFont val="Arial TUR"/>
        <family val="2"/>
      </rPr>
      <t>&gt;</t>
    </r>
    <r>
      <rPr>
        <sz val="8"/>
        <color indexed="10"/>
        <rFont val="Arial TUR"/>
        <family val="2"/>
      </rPr>
      <t xml:space="preserve"> 3 on exam; record 1 pt. per semester                                          </t>
    </r>
    <r>
      <rPr>
        <u val="single"/>
        <sz val="8"/>
        <color indexed="10"/>
        <rFont val="Arial TUR"/>
        <family val="2"/>
      </rPr>
      <t>IB courses</t>
    </r>
    <r>
      <rPr>
        <sz val="8"/>
        <color indexed="10"/>
        <rFont val="Arial TUR"/>
        <family val="2"/>
      </rPr>
      <t xml:space="preserve">: score </t>
    </r>
    <r>
      <rPr>
        <u val="single"/>
        <sz val="8"/>
        <color indexed="10"/>
        <rFont val="Arial TUR"/>
        <family val="2"/>
      </rPr>
      <t>&gt;</t>
    </r>
    <r>
      <rPr>
        <sz val="8"/>
        <color indexed="10"/>
        <rFont val="Arial TUR"/>
        <family val="2"/>
      </rPr>
      <t xml:space="preserve"> 5 on exam; record 1 pt. per semester                                     </t>
    </r>
    <r>
      <rPr>
        <u val="single"/>
        <sz val="8"/>
        <color indexed="10"/>
        <rFont val="Arial TUR"/>
        <family val="2"/>
      </rPr>
      <t>college courses</t>
    </r>
    <r>
      <rPr>
        <sz val="8"/>
        <color indexed="10"/>
        <rFont val="Arial TUR"/>
        <family val="2"/>
      </rPr>
      <t xml:space="preserve">: grade in class was </t>
    </r>
    <r>
      <rPr>
        <u val="single"/>
        <sz val="8"/>
        <color indexed="10"/>
        <rFont val="Arial TUR"/>
        <family val="2"/>
      </rPr>
      <t>&gt;</t>
    </r>
    <r>
      <rPr>
        <sz val="8"/>
        <color indexed="10"/>
        <rFont val="Arial TUR"/>
        <family val="2"/>
      </rPr>
      <t xml:space="preserve"> B; record 1 point per semester</t>
    </r>
  </si>
  <si>
    <t>APPLICANT:</t>
  </si>
  <si>
    <t xml:space="preserve">GPA (UNWEIGHTED - on a scale of 0-4) = </t>
  </si>
  <si>
    <r>
      <t>3.</t>
    </r>
    <r>
      <rPr>
        <sz val="7"/>
        <rFont val="Times New Roman"/>
        <family val="1"/>
      </rPr>
      <t xml:space="preserve">       </t>
    </r>
    <r>
      <rPr>
        <sz val="10"/>
        <rFont val="Arial"/>
        <family val="0"/>
      </rPr>
      <t>Scholarships are paid directly the college financial aid office. All scholarships are contingent upon your enrollment in an engineering program. The engineering program in which you enroll must be accredited by the national Engineering Accreditation Commission of the Accreditation Board for Engineering and Technology (ABET).</t>
    </r>
  </si>
  <si>
    <t>COLLEGE FINANCIAL AID OFFICE FUNDS ARE TO BE MAILED TO.</t>
  </si>
  <si>
    <t>CITY/STATE/ZIP:&gt;&gt;&gt;&gt;&gt;&gt;&gt;&gt;&gt;&gt;</t>
  </si>
  <si>
    <t>ADDRESS:&gt;&gt;&gt;&gt;&gt;&gt;&gt;&gt;&gt;&gt;</t>
  </si>
  <si>
    <t>Math Club/Math Team</t>
  </si>
  <si>
    <r>
      <t>Obtain a certified copy of your high school transcript with your courses which should include the 10th, 11th &amp; first semester of the 12</t>
    </r>
    <r>
      <rPr>
        <vertAlign val="superscript"/>
        <sz val="10"/>
        <rFont val="Arial"/>
        <family val="2"/>
      </rPr>
      <t>th</t>
    </r>
    <r>
      <rPr>
        <sz val="10"/>
        <rFont val="Arial"/>
        <family val="0"/>
      </rPr>
      <t xml:space="preserve"> grade indicated and include it with your application. Ensure that your SAT or ACT scores are included on the transcript, or attach a copy of the official test result report. </t>
    </r>
    <r>
      <rPr>
        <b/>
        <sz val="10"/>
        <rFont val="Arial"/>
        <family val="2"/>
      </rPr>
      <t xml:space="preserve">Have your Guidance Counselor include a description of the curriculum, grading system used and your </t>
    </r>
    <r>
      <rPr>
        <b/>
        <u val="single"/>
        <sz val="10"/>
        <rFont val="Arial"/>
        <family val="2"/>
      </rPr>
      <t>CLASS RANKING</t>
    </r>
    <r>
      <rPr>
        <sz val="10"/>
        <rFont val="Arial"/>
        <family val="0"/>
      </rPr>
      <t>, and indicate on the transcript those courses completed for the first semester of the 12</t>
    </r>
    <r>
      <rPr>
        <vertAlign val="superscript"/>
        <sz val="10"/>
        <rFont val="Arial"/>
        <family val="2"/>
      </rPr>
      <t>th</t>
    </r>
    <r>
      <rPr>
        <sz val="10"/>
        <rFont val="Arial"/>
        <family val="0"/>
      </rPr>
      <t xml:space="preserve"> grade. Also clearly indicate on the transcript all courses that are included in the high school Honors or Advanced Placement programs; any courses completed from a college or university curriculum for which high school credit is earned; and any credits earned from a special industry program. This information will be used to award supplemental credit to the applicant. </t>
    </r>
  </si>
  <si>
    <r>
      <t xml:space="preserve">7.   All applications must be submitted on a </t>
    </r>
    <r>
      <rPr>
        <sz val="10"/>
        <rFont val="Arial"/>
        <family val="0"/>
      </rPr>
      <t>FLASH/</t>
    </r>
    <r>
      <rPr>
        <b/>
        <u val="single"/>
        <sz val="10"/>
        <rFont val="Arial"/>
        <family val="2"/>
      </rPr>
      <t>JUMP DRIVE</t>
    </r>
    <r>
      <rPr>
        <b/>
        <sz val="10"/>
        <rFont val="Arial"/>
        <family val="2"/>
      </rPr>
      <t xml:space="preserve">.  Please make sure that applications are submitted in Excel. </t>
    </r>
    <r>
      <rPr>
        <b/>
        <u val="single"/>
        <sz val="10"/>
        <rFont val="Arial"/>
        <family val="2"/>
      </rPr>
      <t>PLEASE DO NOT CONVERT TO PDF</t>
    </r>
    <r>
      <rPr>
        <b/>
        <sz val="10"/>
        <rFont val="Arial"/>
        <family val="2"/>
      </rPr>
      <t xml:space="preserve">. </t>
    </r>
    <r>
      <rPr>
        <sz val="10"/>
        <rFont val="Arial"/>
        <family val="0"/>
      </rPr>
      <t>(Note: Flash/jump drives will NOT be returned)</t>
    </r>
  </si>
  <si>
    <r>
      <t xml:space="preserve">The Florida Engineering Society (FES) will grant (6) </t>
    </r>
    <r>
      <rPr>
        <b/>
        <sz val="10"/>
        <rFont val="Arial"/>
        <family val="2"/>
      </rPr>
      <t xml:space="preserve">$2,500 scholarships </t>
    </r>
    <r>
      <rPr>
        <sz val="10"/>
        <rFont val="Arial"/>
        <family val="0"/>
      </rPr>
      <t>(one-time lump sum distribution) to graduating high school seniors who have a genuine interest in engineering and might need financial assistance. Many local chapters of the FES also issue scholarships.  Please read the instructions carefully and fulfill all of the requirements. Should you have questions that your parent, guidance counselor, or principal cannot answer, please refer them to your local FES chapter representative using the information included in this package.</t>
    </r>
  </si>
  <si>
    <r>
      <t>·</t>
    </r>
    <r>
      <rPr>
        <sz val="7"/>
        <rFont val="Times New Roman"/>
        <family val="1"/>
      </rPr>
      <t xml:space="preserve">         </t>
    </r>
    <r>
      <rPr>
        <sz val="10"/>
        <rFont val="Arial"/>
        <family val="0"/>
      </rPr>
      <t>Complete Certification Sheet tab within excel application file.</t>
    </r>
  </si>
  <si>
    <r>
      <t>·</t>
    </r>
    <r>
      <rPr>
        <sz val="7"/>
        <rFont val="Times New Roman"/>
        <family val="1"/>
      </rPr>
      <t>       </t>
    </r>
    <r>
      <rPr>
        <sz val="10"/>
        <rFont val="Arial"/>
        <family val="0"/>
      </rPr>
      <t> Have been enrolled in one semester and will graduate from a FL school.</t>
    </r>
  </si>
  <si>
    <r>
      <t>·</t>
    </r>
    <r>
      <rPr>
        <sz val="7"/>
        <rFont val="Times New Roman"/>
        <family val="1"/>
      </rPr>
      <t xml:space="preserve">         </t>
    </r>
    <r>
      <rPr>
        <sz val="10"/>
        <rFont val="Arial"/>
        <family val="0"/>
      </rPr>
      <t>Attain a minimum test score on the Scholastic Aptitude Test (SAT), or the American College Testing Program (ACT). The minimum scores, listed on page two are used as a minimum threshold level, with actual test scores being weighted into the scoring process.</t>
    </r>
  </si>
  <si>
    <r>
      <t>·</t>
    </r>
    <r>
      <rPr>
        <sz val="7"/>
        <rFont val="Times New Roman"/>
        <family val="1"/>
      </rPr>
      <t xml:space="preserve">         </t>
    </r>
    <r>
      <rPr>
        <sz val="10"/>
        <rFont val="Arial"/>
        <family val="0"/>
      </rPr>
      <t>Official IB, AICE &amp; AP test score sheet must be included with the application.</t>
    </r>
  </si>
  <si>
    <t>8.   All applicants must provide copies of their ACT/SAT/AP/IB/AICE test scores as they are not always shown on your transcript.</t>
  </si>
  <si>
    <r>
      <t xml:space="preserve">record 1 point </t>
    </r>
    <r>
      <rPr>
        <b/>
        <sz val="8"/>
        <color indexed="10"/>
        <rFont val="Arial TUR"/>
        <family val="2"/>
      </rPr>
      <t>per semester</t>
    </r>
    <r>
      <rPr>
        <sz val="8"/>
        <color indexed="10"/>
        <rFont val="Arial TUR"/>
        <family val="2"/>
      </rPr>
      <t xml:space="preserve"> for all Honors, AP, Pre-IB, IB, AICE or college courses</t>
    </r>
  </si>
  <si>
    <t>Honors / AP               Pre-IB / IB / AICE</t>
  </si>
  <si>
    <r>
      <t xml:space="preserve">record 0.5 point </t>
    </r>
    <r>
      <rPr>
        <b/>
        <sz val="8"/>
        <color indexed="10"/>
        <rFont val="Arial TUR"/>
        <family val="2"/>
      </rPr>
      <t>per semester</t>
    </r>
    <r>
      <rPr>
        <sz val="8"/>
        <color indexed="10"/>
        <rFont val="Arial TUR"/>
        <family val="2"/>
      </rPr>
      <t xml:space="preserve"> for all Honors, AP, Pre-IB, IB, AICE or college courses</t>
    </r>
  </si>
  <si>
    <r>
      <t>·</t>
    </r>
    <r>
      <rPr>
        <sz val="7"/>
        <rFont val="Times New Roman"/>
        <family val="1"/>
      </rPr>
      <t xml:space="preserve">         </t>
    </r>
    <r>
      <rPr>
        <sz val="10"/>
        <rFont val="Arial"/>
        <family val="0"/>
      </rPr>
      <t>Be a citizen or permanent resident (green card holder) of the United States at the time of application.</t>
    </r>
  </si>
  <si>
    <t>State 1</t>
  </si>
  <si>
    <t>State 2</t>
  </si>
  <si>
    <t>Chapter Level</t>
  </si>
  <si>
    <t>For Scholarship Committee Members Only.
Not for use by applicants.</t>
  </si>
  <si>
    <t>(1 point)</t>
  </si>
  <si>
    <t>(1 points)</t>
  </si>
  <si>
    <t>(7 Max)</t>
  </si>
  <si>
    <t>(12 points)</t>
  </si>
  <si>
    <t>2015-2016 FLORIDA ENGINEERING SOCIETY HIGH SCHOOL GRADUATE</t>
  </si>
  <si>
    <r>
      <t>5.</t>
    </r>
    <r>
      <rPr>
        <sz val="7"/>
        <rFont val="Times New Roman"/>
        <family val="1"/>
      </rPr>
      <t xml:space="preserve">       </t>
    </r>
    <r>
      <rPr>
        <sz val="10"/>
        <rFont val="Arial"/>
        <family val="0"/>
      </rPr>
      <t>The announcement of all scholarship recipients will be made by May 2016.</t>
    </r>
  </si>
  <si>
    <r>
      <t xml:space="preserve">Application submittal deadline is </t>
    </r>
    <r>
      <rPr>
        <b/>
        <sz val="10"/>
        <rFont val="Arial"/>
        <family val="2"/>
      </rPr>
      <t>FEBRUARY 12, 2016</t>
    </r>
    <r>
      <rPr>
        <sz val="10"/>
        <rFont val="Arial"/>
        <family val="0"/>
      </rPr>
      <t>. Return the completed electronic application to your FES Chapter representative.</t>
    </r>
  </si>
  <si>
    <t xml:space="preserve">2015-2016 FLORIDA ENGINEERING SOCIETY HIGH SCHOOL GRADUATE </t>
  </si>
  <si>
    <t>(48 Max)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</si>
</sst>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2">
    <font>
      <sz val="10"/>
      <name val="Arial"/>
      <family val="0"/>
    </font>
    <font>
      <sz val="11"/>
      <color indexed="8"/>
      <name val="Calibri"/>
      <family val="2"/>
    </font>
    <font>
      <sz val="10"/>
      <name val="Arial TUR"/>
      <family val="2"/>
    </font>
    <font>
      <sz val="8"/>
      <name val="Arial TUR"/>
      <family val="2"/>
    </font>
    <font>
      <b/>
      <sz val="10"/>
      <name val="Arial TUR"/>
      <family val="2"/>
    </font>
    <font>
      <b/>
      <sz val="8"/>
      <name val="Arial TUR"/>
      <family val="2"/>
    </font>
    <font>
      <b/>
      <u val="single"/>
      <sz val="8"/>
      <name val="Arial TUR"/>
      <family val="2"/>
    </font>
    <font>
      <sz val="10"/>
      <color indexed="10"/>
      <name val="Arial TUR"/>
      <family val="2"/>
    </font>
    <font>
      <b/>
      <u val="single"/>
      <sz val="8"/>
      <color indexed="10"/>
      <name val="Arial TUR"/>
      <family val="2"/>
    </font>
    <font>
      <u val="single"/>
      <sz val="10"/>
      <color indexed="12"/>
      <name val="Arial"/>
      <family val="0"/>
    </font>
    <font>
      <sz val="8"/>
      <color indexed="10"/>
      <name val="Arial TUR"/>
      <family val="2"/>
    </font>
    <font>
      <b/>
      <sz val="8"/>
      <color indexed="10"/>
      <name val="Arial TUR"/>
      <family val="2"/>
    </font>
    <font>
      <b/>
      <sz val="10"/>
      <name val="Arial"/>
      <family val="2"/>
    </font>
    <font>
      <b/>
      <u val="single"/>
      <sz val="10"/>
      <name val="Arial"/>
      <family val="2"/>
    </font>
    <font>
      <sz val="10"/>
      <name val="Symbol"/>
      <family val="1"/>
    </font>
    <font>
      <sz val="7"/>
      <name val="Times New Roman"/>
      <family val="1"/>
    </font>
    <font>
      <vertAlign val="superscript"/>
      <sz val="10"/>
      <name val="Arial"/>
      <family val="2"/>
    </font>
    <font>
      <sz val="6"/>
      <name val="Arial"/>
      <family val="2"/>
    </font>
    <font>
      <sz val="11.5"/>
      <name val="Arial"/>
      <family val="2"/>
    </font>
    <font>
      <sz val="11.5"/>
      <name val="Wingdings"/>
      <family val="0"/>
    </font>
    <font>
      <b/>
      <sz val="10.5"/>
      <name val="Arial"/>
      <family val="2"/>
    </font>
    <font>
      <vertAlign val="superscript"/>
      <sz val="16"/>
      <name val="Wingdings"/>
      <family val="0"/>
    </font>
    <font>
      <b/>
      <u val="single"/>
      <sz val="10.5"/>
      <name val="Arial"/>
      <family val="2"/>
    </font>
    <font>
      <sz val="8"/>
      <name val="Arial"/>
      <family val="2"/>
    </font>
    <font>
      <b/>
      <sz val="14"/>
      <name val="Arial"/>
      <family val="2"/>
    </font>
    <font>
      <b/>
      <sz val="6"/>
      <name val="Arial"/>
      <family val="2"/>
    </font>
    <font>
      <b/>
      <u val="single"/>
      <sz val="11"/>
      <name val="Arial"/>
      <family val="2"/>
    </font>
    <font>
      <b/>
      <sz val="11"/>
      <name val="Arial"/>
      <family val="2"/>
    </font>
    <font>
      <b/>
      <sz val="9"/>
      <name val="Arial"/>
      <family val="2"/>
    </font>
    <font>
      <sz val="9"/>
      <name val="Arial"/>
      <family val="2"/>
    </font>
    <font>
      <b/>
      <sz val="12"/>
      <name val="Arial"/>
      <family val="2"/>
    </font>
    <font>
      <sz val="10"/>
      <color indexed="10"/>
      <name val="Arial"/>
      <family val="2"/>
    </font>
    <font>
      <sz val="10"/>
      <color indexed="48"/>
      <name val="Arial"/>
      <family val="2"/>
    </font>
    <font>
      <sz val="10"/>
      <color indexed="48"/>
      <name val="Symbol"/>
      <family val="1"/>
    </font>
    <font>
      <sz val="9"/>
      <color indexed="48"/>
      <name val="Arial"/>
      <family val="2"/>
    </font>
    <font>
      <sz val="8"/>
      <color indexed="48"/>
      <name val="Arial TUR"/>
      <family val="2"/>
    </font>
    <font>
      <sz val="12"/>
      <name val="Arial"/>
      <family val="2"/>
    </font>
    <font>
      <b/>
      <u val="single"/>
      <sz val="12"/>
      <name val="Arial"/>
      <family val="2"/>
    </font>
    <font>
      <sz val="12"/>
      <name val="Times New Roman"/>
      <family val="1"/>
    </font>
    <font>
      <sz val="11"/>
      <name val="Arial"/>
      <family val="2"/>
    </font>
    <font>
      <b/>
      <sz val="8"/>
      <name val="Arial"/>
      <family val="2"/>
    </font>
    <font>
      <sz val="18"/>
      <name val="Arial"/>
      <family val="2"/>
    </font>
    <font>
      <b/>
      <i/>
      <u val="single"/>
      <sz val="9"/>
      <name val="Arial TUR"/>
      <family val="2"/>
    </font>
    <font>
      <u val="single"/>
      <sz val="8"/>
      <color indexed="10"/>
      <name val="Arial TUR"/>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3"/>
        <bgColor indexed="64"/>
      </patternFill>
    </fill>
    <fill>
      <patternFill patternType="solid">
        <fgColor indexed="22"/>
        <bgColor indexed="64"/>
      </patternFill>
    </fill>
    <fill>
      <patternFill patternType="solid">
        <fgColor indexed="29"/>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1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border>
    <border>
      <left/>
      <right/>
      <top/>
      <bottom style="thin"/>
    </border>
    <border>
      <left style="thin"/>
      <right style="thin"/>
      <top/>
      <bottom style="thin"/>
    </border>
    <border>
      <left style="thin"/>
      <right style="thin"/>
      <top style="thin"/>
      <bottom style="thin"/>
    </border>
    <border>
      <left/>
      <right/>
      <top style="thin"/>
      <bottom style="thin"/>
    </border>
    <border>
      <left/>
      <right style="thin"/>
      <top style="thin"/>
      <bottom style="thin"/>
    </border>
    <border>
      <left/>
      <right/>
      <top style="medium"/>
      <bottom style="medium"/>
    </border>
    <border>
      <left style="medium"/>
      <right style="medium"/>
      <top style="medium"/>
      <bottom style="dotted"/>
    </border>
    <border>
      <left/>
      <right style="dotted"/>
      <top style="medium"/>
      <bottom style="dotted"/>
    </border>
    <border>
      <left/>
      <right style="medium"/>
      <top style="medium"/>
      <bottom style="dotted"/>
    </border>
    <border>
      <left style="medium"/>
      <right style="medium"/>
      <top/>
      <bottom style="dotted"/>
    </border>
    <border>
      <left style="medium"/>
      <right style="medium"/>
      <top/>
      <bottom style="medium"/>
    </border>
    <border>
      <left style="medium"/>
      <right/>
      <top style="medium"/>
      <bottom/>
    </border>
    <border>
      <left/>
      <right/>
      <top style="medium"/>
      <bottom/>
    </border>
    <border>
      <left style="medium"/>
      <right style="medium"/>
      <top style="medium"/>
      <bottom/>
    </border>
    <border>
      <left style="medium"/>
      <right/>
      <top/>
      <bottom/>
    </border>
    <border>
      <left style="medium"/>
      <right style="medium"/>
      <top/>
      <bottom/>
    </border>
    <border>
      <left style="medium"/>
      <right/>
      <top/>
      <bottom style="medium"/>
    </border>
    <border>
      <left style="medium"/>
      <right style="medium"/>
      <top style="medium"/>
      <bottom style="medium"/>
    </border>
    <border>
      <left style="medium"/>
      <right/>
      <top style="medium"/>
      <bottom style="medium"/>
    </border>
    <border>
      <left/>
      <right/>
      <top/>
      <bottom style="medium"/>
    </border>
    <border>
      <left style="thin"/>
      <right/>
      <top style="thin"/>
      <bottom style="thin"/>
    </border>
    <border>
      <left/>
      <right style="thin"/>
      <top/>
      <bottom style="thin"/>
    </border>
    <border>
      <left/>
      <right/>
      <top style="thick"/>
      <bottom/>
    </border>
    <border>
      <left style="thick"/>
      <right/>
      <top/>
      <bottom/>
    </border>
    <border>
      <left/>
      <right style="medium"/>
      <top style="medium"/>
      <bottom/>
    </border>
    <border>
      <left style="medium"/>
      <right/>
      <top style="thin"/>
      <bottom style="thin"/>
    </border>
    <border>
      <left/>
      <right style="medium"/>
      <top style="thin"/>
      <botto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style="medium"/>
      <top/>
      <bottom/>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style="thin"/>
      <top/>
      <bottom/>
    </border>
    <border>
      <left style="medium"/>
      <right style="thin"/>
      <top style="thin"/>
      <bottom style="thin"/>
    </border>
    <border>
      <left style="medium"/>
      <right style="thin"/>
      <top style="thin"/>
      <bottom style="medium"/>
    </border>
    <border>
      <left style="thin"/>
      <right style="thin"/>
      <top style="thin"/>
      <bottom style="medium"/>
    </border>
    <border>
      <left/>
      <right style="medium"/>
      <top/>
      <bottom/>
    </border>
    <border>
      <left style="thick"/>
      <right/>
      <top/>
      <bottom style="thick"/>
    </border>
    <border>
      <left/>
      <right/>
      <top/>
      <bottom style="thick"/>
    </border>
    <border>
      <left/>
      <right style="medium"/>
      <top/>
      <bottom style="medium"/>
    </border>
    <border>
      <left style="thin"/>
      <right/>
      <top/>
      <bottom/>
    </border>
    <border>
      <left/>
      <right style="dotted"/>
      <top/>
      <bottom style="dotted"/>
    </border>
    <border>
      <left/>
      <right style="medium"/>
      <top/>
      <bottom style="dotted"/>
    </border>
    <border>
      <left style="thin"/>
      <right style="medium"/>
      <top/>
      <bottom style="thin"/>
    </border>
    <border>
      <left/>
      <right style="dotted"/>
      <top/>
      <bottom style="medium"/>
    </border>
    <border>
      <left style="thick"/>
      <right style="thick"/>
      <top style="thick"/>
      <bottom style="thick"/>
    </border>
    <border>
      <left/>
      <right style="medium"/>
      <top style="medium"/>
      <bottom style="medium"/>
    </border>
    <border>
      <left/>
      <right/>
      <top style="medium"/>
      <bottom style="thin"/>
    </border>
    <border>
      <left/>
      <right style="medium"/>
      <top style="medium"/>
      <bottom style="thin"/>
    </border>
    <border>
      <left style="thin"/>
      <right/>
      <top style="medium"/>
      <bottom style="thin"/>
    </border>
    <border>
      <left/>
      <right style="thin"/>
      <top style="medium"/>
      <bottom style="thin"/>
    </border>
    <border>
      <left style="thin"/>
      <right style="medium"/>
      <top/>
      <bottom style="medium"/>
    </border>
    <border>
      <left/>
      <right/>
      <top style="thin"/>
      <bottom/>
    </border>
    <border>
      <left/>
      <right style="thin"/>
      <top style="thin"/>
      <bottom/>
    </border>
    <border>
      <left style="medium"/>
      <right style="thin"/>
      <top/>
      <bottom style="thin"/>
    </border>
    <border>
      <left style="medium"/>
      <right/>
      <top style="thin"/>
      <bottom/>
    </border>
    <border>
      <left style="thin"/>
      <right/>
      <top style="thin"/>
      <bottom/>
    </border>
    <border>
      <left style="medium"/>
      <right/>
      <top/>
      <bottom style="thin"/>
    </border>
    <border>
      <left/>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ck">
        <color indexed="57"/>
      </left>
      <right style="thick">
        <color indexed="57"/>
      </right>
      <top style="thick">
        <color indexed="57"/>
      </top>
      <bottom style="thick">
        <color indexed="57"/>
      </bottom>
    </border>
    <border>
      <left style="thin"/>
      <right style="medium"/>
      <top style="thin"/>
      <bottom style="thin"/>
    </border>
    <border>
      <left style="thin"/>
      <right style="medium"/>
      <top style="thin"/>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top style="medium"/>
      <bottom style="thin"/>
    </border>
    <border>
      <left>
        <color indexed="63"/>
      </left>
      <right style="thin"/>
      <top>
        <color indexed="63"/>
      </top>
      <bottom>
        <color indexed="63"/>
      </bottom>
    </border>
    <border>
      <left style="thick"/>
      <right style="thick"/>
      <top style="thin"/>
      <bottom/>
    </border>
    <border>
      <left style="thick"/>
      <right style="thick"/>
      <top>
        <color indexed="63"/>
      </top>
      <bottom>
        <color indexed="63"/>
      </bottom>
    </border>
    <border>
      <left style="thick"/>
      <right style="thick"/>
      <top/>
      <bottom style="thin"/>
    </border>
    <border>
      <left style="thick"/>
      <right style="thick"/>
      <top style="thin"/>
      <bottom style="thin"/>
    </border>
    <border>
      <left/>
      <right style="thick"/>
      <top>
        <color indexed="63"/>
      </top>
      <bottom>
        <color indexed="63"/>
      </bottom>
    </border>
    <border>
      <left style="thin"/>
      <right style="medium">
        <color rgb="FFFF0000"/>
      </right>
      <top/>
      <bottom style="thin"/>
    </border>
    <border>
      <left style="thin"/>
      <right style="medium">
        <color rgb="FFFF0000"/>
      </right>
      <top style="thin"/>
      <bottom style="thin"/>
    </border>
    <border>
      <left style="thin"/>
      <right style="medium">
        <color rgb="FFFF0000"/>
      </right>
      <top style="thin"/>
      <bottom/>
    </border>
    <border>
      <left style="medium">
        <color rgb="FFFF0000"/>
      </left>
      <right/>
      <top/>
      <bottom/>
    </border>
    <border>
      <left/>
      <right style="medium">
        <color rgb="FFFF0000"/>
      </right>
      <top/>
      <bottom/>
    </border>
    <border>
      <left style="medium">
        <color rgb="FFFF0000"/>
      </left>
      <right style="thin"/>
      <top style="medium"/>
      <bottom style="medium">
        <color rgb="FFFF0000"/>
      </bottom>
    </border>
    <border>
      <left style="thin"/>
      <right style="medium"/>
      <top style="medium"/>
      <bottom style="medium">
        <color rgb="FFFF0000"/>
      </bottom>
    </border>
    <border>
      <left style="thin"/>
      <right style="medium">
        <color rgb="FFFF0000"/>
      </right>
      <top style="medium"/>
      <bottom style="medium">
        <color rgb="FFFF0000"/>
      </bottom>
    </border>
    <border>
      <left style="thin"/>
      <right>
        <color indexed="63"/>
      </right>
      <top style="medium"/>
      <bottom style="medium">
        <color rgb="FFFF0000"/>
      </bottom>
    </border>
    <border>
      <left>
        <color indexed="63"/>
      </left>
      <right style="thin"/>
      <top style="medium"/>
      <bottom style="medium">
        <color rgb="FFFF0000"/>
      </bottom>
    </border>
    <border>
      <left style="medium">
        <color rgb="FFFF0000"/>
      </left>
      <right style="thin"/>
      <top/>
      <bottom style="thin"/>
    </border>
    <border>
      <left style="medium">
        <color rgb="FFFF0000"/>
      </left>
      <right style="thin"/>
      <top style="thin"/>
      <bottom style="thin"/>
    </border>
    <border>
      <left style="medium">
        <color rgb="FFFF0000"/>
      </left>
      <right style="thin"/>
      <top style="thin"/>
      <bottom/>
    </border>
    <border>
      <left style="medium">
        <color rgb="FFFF0000"/>
      </left>
      <right style="thin"/>
      <top style="medium"/>
      <bottom style="medium"/>
    </border>
    <border>
      <left style="thin"/>
      <right style="medium">
        <color rgb="FFFF0000"/>
      </right>
      <top style="medium"/>
      <bottom style="medium"/>
    </border>
    <border>
      <left style="thin"/>
      <right style="thin"/>
      <top style="medium"/>
      <bottom style="medium">
        <color rgb="FFFF0000"/>
      </bottom>
    </border>
    <border>
      <left style="medium"/>
      <right style="medium"/>
      <top style="thin"/>
      <bottom style="thin"/>
    </border>
    <border>
      <left style="medium">
        <color rgb="FFFF0000"/>
      </left>
      <right/>
      <top style="medium"/>
      <bottom style="medium"/>
    </border>
    <border>
      <left/>
      <right style="medium">
        <color rgb="FFFF0000"/>
      </right>
      <top style="medium"/>
      <bottom style="medium"/>
    </border>
    <border>
      <left style="medium">
        <color rgb="FFFF0000"/>
      </left>
      <right style="medium"/>
      <top style="medium"/>
      <bottom/>
    </border>
    <border>
      <left style="medium">
        <color rgb="FFFF0000"/>
      </left>
      <right style="medium"/>
      <top/>
      <bottom/>
    </border>
    <border>
      <left style="medium">
        <color rgb="FFFF0000"/>
      </left>
      <right style="medium"/>
      <top/>
      <bottom style="medium"/>
    </border>
    <border>
      <left style="medium"/>
      <right style="medium">
        <color rgb="FFFF0000"/>
      </right>
      <top style="medium"/>
      <bottom/>
    </border>
    <border>
      <left style="medium"/>
      <right style="medium">
        <color rgb="FFFF0000"/>
      </right>
      <top/>
      <bottom/>
    </border>
    <border>
      <left style="medium"/>
      <right style="medium">
        <color rgb="FFFF0000"/>
      </right>
      <top/>
      <bottom style="medium"/>
    </border>
    <border>
      <left style="medium">
        <color rgb="FFFF0000"/>
      </left>
      <right/>
      <top style="medium">
        <color rgb="FFFF0000"/>
      </top>
      <bottom style="medium"/>
    </border>
    <border>
      <left/>
      <right/>
      <top style="medium">
        <color rgb="FFFF0000"/>
      </top>
      <bottom style="medium"/>
    </border>
    <border>
      <left/>
      <right style="medium">
        <color rgb="FFFF0000"/>
      </right>
      <top style="medium">
        <color rgb="FFFF0000"/>
      </top>
      <bottom style="medium"/>
    </border>
    <border>
      <left style="medium">
        <color rgb="FFFF0000"/>
      </left>
      <right/>
      <top style="medium"/>
      <bottom/>
    </border>
    <border>
      <left/>
      <right style="medium">
        <color rgb="FFFF0000"/>
      </right>
      <top style="medium"/>
      <bottom/>
    </border>
    <border>
      <left style="medium">
        <color rgb="FFFF0000"/>
      </left>
      <right/>
      <top/>
      <bottom style="medium"/>
    </border>
    <border>
      <left/>
      <right style="medium">
        <color rgb="FFFF0000"/>
      </right>
      <top/>
      <bottom style="medium"/>
    </border>
    <border>
      <left/>
      <right style="thick"/>
      <top/>
      <bottom style="thick"/>
    </border>
    <border>
      <left/>
      <right style="thick"/>
      <top style="thick"/>
      <bottom/>
    </border>
    <border>
      <left style="thick"/>
      <right/>
      <top style="thick"/>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9"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639">
    <xf numFmtId="0" fontId="0" fillId="0" borderId="0" xfId="0" applyAlignment="1">
      <alignment/>
    </xf>
    <xf numFmtId="0" fontId="3" fillId="0" borderId="0" xfId="0" applyFont="1" applyBorder="1" applyAlignment="1">
      <alignment/>
    </xf>
    <xf numFmtId="0" fontId="5"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6" fillId="0" borderId="13" xfId="0" applyFont="1" applyBorder="1" applyAlignment="1">
      <alignment horizontal="center" wrapText="1"/>
    </xf>
    <xf numFmtId="0" fontId="3" fillId="0" borderId="13" xfId="0" applyFont="1" applyBorder="1" applyAlignment="1">
      <alignment horizontal="center" vertical="center" wrapText="1"/>
    </xf>
    <xf numFmtId="0" fontId="3" fillId="0" borderId="13" xfId="0" applyFont="1" applyBorder="1" applyAlignment="1">
      <alignment horizontal="center" wrapText="1"/>
    </xf>
    <xf numFmtId="0" fontId="3" fillId="0" borderId="13" xfId="0" applyFont="1" applyBorder="1" applyAlignment="1">
      <alignment/>
    </xf>
    <xf numFmtId="0" fontId="3" fillId="0" borderId="13" xfId="0" applyFont="1" applyBorder="1" applyAlignment="1">
      <alignment wrapText="1"/>
    </xf>
    <xf numFmtId="0" fontId="4" fillId="0" borderId="14" xfId="0" applyFont="1" applyBorder="1" applyAlignment="1">
      <alignment/>
    </xf>
    <xf numFmtId="0" fontId="4" fillId="0" borderId="13" xfId="0" applyFont="1" applyBorder="1" applyAlignment="1">
      <alignment/>
    </xf>
    <xf numFmtId="0" fontId="7" fillId="0" borderId="11" xfId="0" applyFont="1" applyBorder="1" applyAlignment="1">
      <alignment/>
    </xf>
    <xf numFmtId="0" fontId="7" fillId="0" borderId="0" xfId="0" applyFont="1" applyBorder="1" applyAlignment="1">
      <alignment/>
    </xf>
    <xf numFmtId="0" fontId="8" fillId="0" borderId="13" xfId="0" applyFont="1" applyBorder="1" applyAlignment="1">
      <alignment horizontal="center" wrapText="1"/>
    </xf>
    <xf numFmtId="0" fontId="10" fillId="0" borderId="13" xfId="0" applyFont="1" applyBorder="1" applyAlignment="1">
      <alignment horizontal="center" vertical="center" wrapText="1"/>
    </xf>
    <xf numFmtId="0" fontId="4" fillId="0" borderId="13" xfId="0" applyFont="1" applyBorder="1" applyAlignment="1">
      <alignment horizontal="center"/>
    </xf>
    <xf numFmtId="0" fontId="4" fillId="0" borderId="15" xfId="0" applyFont="1" applyBorder="1" applyAlignment="1">
      <alignment horizontal="center"/>
    </xf>
    <xf numFmtId="0" fontId="4" fillId="33" borderId="13" xfId="0" applyFont="1" applyFill="1" applyBorder="1" applyAlignment="1">
      <alignment horizontal="center"/>
    </xf>
    <xf numFmtId="0" fontId="3" fillId="33" borderId="13" xfId="0" applyFont="1" applyFill="1" applyBorder="1" applyAlignment="1">
      <alignment/>
    </xf>
    <xf numFmtId="0" fontId="0" fillId="0" borderId="0" xfId="0" applyFont="1" applyAlignment="1">
      <alignment horizontal="justify"/>
    </xf>
    <xf numFmtId="0" fontId="13" fillId="0" borderId="0" xfId="0" applyFont="1" applyAlignment="1">
      <alignment horizontal="justify"/>
    </xf>
    <xf numFmtId="0" fontId="14" fillId="0" borderId="0" xfId="0" applyFont="1" applyAlignment="1">
      <alignment horizontal="justify"/>
    </xf>
    <xf numFmtId="0" fontId="17" fillId="0" borderId="0" xfId="0" applyFont="1" applyAlignment="1">
      <alignment horizontal="justify"/>
    </xf>
    <xf numFmtId="0" fontId="18" fillId="0" borderId="0" xfId="0" applyFont="1" applyAlignment="1">
      <alignment horizontal="justify"/>
    </xf>
    <xf numFmtId="0" fontId="20" fillId="0" borderId="0" xfId="0" applyFont="1" applyAlignment="1">
      <alignment horizontal="left"/>
    </xf>
    <xf numFmtId="0" fontId="21" fillId="0" borderId="0" xfId="0" applyFont="1" applyAlignment="1">
      <alignment horizontal="center"/>
    </xf>
    <xf numFmtId="0" fontId="18" fillId="0" borderId="0" xfId="0" applyFont="1" applyAlignment="1">
      <alignment horizontal="right"/>
    </xf>
    <xf numFmtId="0" fontId="0" fillId="0" borderId="16" xfId="0" applyBorder="1" applyAlignment="1">
      <alignment/>
    </xf>
    <xf numFmtId="0" fontId="23" fillId="0" borderId="0" xfId="0" applyFont="1" applyAlignment="1">
      <alignment horizontal="justify"/>
    </xf>
    <xf numFmtId="0" fontId="24" fillId="0" borderId="0" xfId="0" applyFont="1" applyAlignment="1">
      <alignment horizontal="center"/>
    </xf>
    <xf numFmtId="0" fontId="25" fillId="0" borderId="0" xfId="0" applyFont="1" applyAlignment="1">
      <alignment horizontal="justify"/>
    </xf>
    <xf numFmtId="0" fontId="12" fillId="0" borderId="17" xfId="0" applyFont="1" applyBorder="1" applyAlignment="1">
      <alignment horizontal="center" vertical="top" wrapText="1"/>
    </xf>
    <xf numFmtId="0" fontId="13" fillId="0" borderId="18" xfId="0" applyFont="1" applyBorder="1" applyAlignment="1">
      <alignment horizontal="center" vertical="top" wrapText="1"/>
    </xf>
    <xf numFmtId="0" fontId="13" fillId="0" borderId="19" xfId="0" applyFont="1" applyBorder="1" applyAlignment="1">
      <alignment horizontal="center" vertical="top" wrapText="1"/>
    </xf>
    <xf numFmtId="0" fontId="12" fillId="0" borderId="20" xfId="0" applyFont="1" applyBorder="1" applyAlignment="1">
      <alignment horizontal="justify" vertical="top" wrapText="1"/>
    </xf>
    <xf numFmtId="0" fontId="12" fillId="0" borderId="21" xfId="0" applyFont="1" applyBorder="1" applyAlignment="1">
      <alignment horizontal="justify" vertical="top" wrapText="1"/>
    </xf>
    <xf numFmtId="0" fontId="12" fillId="0" borderId="0" xfId="0" applyFont="1" applyAlignment="1">
      <alignment horizontal="justify"/>
    </xf>
    <xf numFmtId="0" fontId="0" fillId="33" borderId="0" xfId="0" applyFill="1" applyAlignment="1">
      <alignment/>
    </xf>
    <xf numFmtId="0" fontId="0" fillId="34" borderId="0" xfId="0" applyFill="1" applyAlignment="1">
      <alignment/>
    </xf>
    <xf numFmtId="0" fontId="0" fillId="34" borderId="0" xfId="0" applyFont="1" applyFill="1" applyAlignment="1">
      <alignment/>
    </xf>
    <xf numFmtId="0" fontId="0" fillId="0" borderId="0" xfId="0" applyFont="1" applyAlignment="1">
      <alignment/>
    </xf>
    <xf numFmtId="0" fontId="26" fillId="0" borderId="0" xfId="0" applyFont="1" applyAlignment="1">
      <alignment horizontal="justify"/>
    </xf>
    <xf numFmtId="0" fontId="26" fillId="0" borderId="0" xfId="0" applyFont="1" applyAlignment="1">
      <alignment horizontal="left"/>
    </xf>
    <xf numFmtId="0" fontId="28" fillId="0" borderId="22" xfId="0" applyFont="1" applyBorder="1" applyAlignment="1">
      <alignment/>
    </xf>
    <xf numFmtId="0" fontId="29" fillId="0" borderId="23" xfId="0" applyFont="1" applyBorder="1" applyAlignment="1">
      <alignment/>
    </xf>
    <xf numFmtId="0" fontId="29" fillId="0" borderId="24" xfId="0" applyFont="1" applyBorder="1" applyAlignment="1">
      <alignment horizontal="center"/>
    </xf>
    <xf numFmtId="0" fontId="29" fillId="0" borderId="25" xfId="0" applyFont="1" applyBorder="1" applyAlignment="1">
      <alignment/>
    </xf>
    <xf numFmtId="0" fontId="29" fillId="0" borderId="0" xfId="0" applyFont="1" applyBorder="1" applyAlignment="1">
      <alignment/>
    </xf>
    <xf numFmtId="0" fontId="29" fillId="0" borderId="26" xfId="0" applyFont="1" applyBorder="1" applyAlignment="1">
      <alignment horizontal="center"/>
    </xf>
    <xf numFmtId="0" fontId="29" fillId="0" borderId="27" xfId="0" applyFont="1" applyBorder="1" applyAlignment="1">
      <alignment/>
    </xf>
    <xf numFmtId="0" fontId="29" fillId="0" borderId="28" xfId="0" applyFont="1" applyBorder="1" applyAlignment="1">
      <alignment horizontal="center"/>
    </xf>
    <xf numFmtId="0" fontId="29" fillId="0" borderId="29" xfId="0" applyFont="1" applyBorder="1" applyAlignment="1">
      <alignment horizontal="center"/>
    </xf>
    <xf numFmtId="0" fontId="29" fillId="0" borderId="21" xfId="0" applyFont="1" applyBorder="1" applyAlignment="1">
      <alignment horizontal="center"/>
    </xf>
    <xf numFmtId="0" fontId="29" fillId="34" borderId="28" xfId="0" applyFont="1" applyFill="1" applyBorder="1" applyAlignment="1">
      <alignment horizontal="center"/>
    </xf>
    <xf numFmtId="0" fontId="29" fillId="34" borderId="28" xfId="0" applyFont="1" applyFill="1" applyBorder="1" applyAlignment="1">
      <alignment horizontal="left"/>
    </xf>
    <xf numFmtId="0" fontId="29" fillId="0" borderId="22" xfId="0" applyFont="1" applyBorder="1" applyAlignment="1">
      <alignment horizontal="center"/>
    </xf>
    <xf numFmtId="0" fontId="29" fillId="0" borderId="25" xfId="0" applyFont="1" applyBorder="1" applyAlignment="1">
      <alignment horizontal="center"/>
    </xf>
    <xf numFmtId="0" fontId="29" fillId="0" borderId="27" xfId="0" applyFont="1" applyBorder="1" applyAlignment="1">
      <alignment horizontal="center"/>
    </xf>
    <xf numFmtId="0" fontId="29" fillId="0" borderId="22" xfId="0" applyFont="1" applyBorder="1" applyAlignment="1">
      <alignment/>
    </xf>
    <xf numFmtId="0" fontId="29" fillId="35" borderId="27" xfId="0" applyFont="1" applyFill="1" applyBorder="1" applyAlignment="1">
      <alignment/>
    </xf>
    <xf numFmtId="0" fontId="29" fillId="35" borderId="30" xfId="0" applyFont="1" applyFill="1" applyBorder="1" applyAlignment="1">
      <alignment/>
    </xf>
    <xf numFmtId="0" fontId="29" fillId="35" borderId="16" xfId="0" applyFont="1" applyFill="1" applyBorder="1" applyAlignment="1">
      <alignment/>
    </xf>
    <xf numFmtId="0" fontId="0" fillId="35" borderId="0" xfId="0" applyFill="1" applyAlignment="1">
      <alignment/>
    </xf>
    <xf numFmtId="0" fontId="29" fillId="0" borderId="25" xfId="0" applyFont="1" applyBorder="1" applyAlignment="1">
      <alignment horizontal="left"/>
    </xf>
    <xf numFmtId="0" fontId="29" fillId="0" borderId="24" xfId="0" applyFont="1" applyBorder="1" applyAlignment="1">
      <alignment horizontal="left"/>
    </xf>
    <xf numFmtId="0" fontId="3" fillId="0" borderId="15" xfId="0" applyFont="1" applyBorder="1" applyAlignment="1">
      <alignment/>
    </xf>
    <xf numFmtId="0" fontId="3" fillId="34" borderId="0" xfId="0" applyFont="1" applyFill="1" applyBorder="1" applyAlignment="1">
      <alignment/>
    </xf>
    <xf numFmtId="0" fontId="3" fillId="0" borderId="31" xfId="0" applyFont="1" applyBorder="1" applyAlignment="1">
      <alignment/>
    </xf>
    <xf numFmtId="0" fontId="6" fillId="34" borderId="0" xfId="0" applyFont="1" applyFill="1" applyBorder="1" applyAlignment="1">
      <alignment horizontal="center" wrapText="1"/>
    </xf>
    <xf numFmtId="0" fontId="3" fillId="34" borderId="0" xfId="0" applyFont="1" applyFill="1" applyBorder="1" applyAlignment="1">
      <alignment horizontal="center" wrapText="1"/>
    </xf>
    <xf numFmtId="0" fontId="4" fillId="34" borderId="0" xfId="0" applyFont="1" applyFill="1" applyBorder="1" applyAlignment="1">
      <alignment/>
    </xf>
    <xf numFmtId="0" fontId="3" fillId="0" borderId="10" xfId="0" applyFont="1" applyBorder="1" applyAlignment="1">
      <alignment/>
    </xf>
    <xf numFmtId="0" fontId="3" fillId="0" borderId="32" xfId="0" applyFont="1" applyBorder="1" applyAlignment="1">
      <alignment/>
    </xf>
    <xf numFmtId="0" fontId="6" fillId="0" borderId="15" xfId="0" applyFont="1" applyBorder="1" applyAlignment="1">
      <alignment horizontal="center" wrapText="1"/>
    </xf>
    <xf numFmtId="0" fontId="3" fillId="0" borderId="15" xfId="0" applyFont="1" applyBorder="1" applyAlignment="1">
      <alignment horizontal="center" wrapText="1"/>
    </xf>
    <xf numFmtId="0" fontId="4" fillId="0" borderId="15" xfId="0" applyFont="1" applyBorder="1" applyAlignment="1">
      <alignment/>
    </xf>
    <xf numFmtId="0" fontId="18" fillId="34" borderId="33" xfId="0" applyFont="1" applyFill="1" applyBorder="1" applyAlignment="1">
      <alignment horizontal="justify"/>
    </xf>
    <xf numFmtId="0" fontId="17" fillId="34" borderId="0" xfId="0" applyFont="1" applyFill="1" applyAlignment="1">
      <alignment horizontal="justify"/>
    </xf>
    <xf numFmtId="0" fontId="18" fillId="34" borderId="0" xfId="0" applyFont="1" applyFill="1" applyAlignment="1">
      <alignment horizontal="justify"/>
    </xf>
    <xf numFmtId="0" fontId="20" fillId="34" borderId="0" xfId="0" applyFont="1" applyFill="1" applyAlignment="1">
      <alignment horizontal="left"/>
    </xf>
    <xf numFmtId="0" fontId="21" fillId="34" borderId="0" xfId="0" applyFont="1" applyFill="1" applyAlignment="1">
      <alignment horizontal="center"/>
    </xf>
    <xf numFmtId="0" fontId="0" fillId="34" borderId="34" xfId="0" applyFill="1" applyBorder="1" applyAlignment="1">
      <alignment/>
    </xf>
    <xf numFmtId="0" fontId="19" fillId="34" borderId="0" xfId="0" applyFont="1" applyFill="1" applyAlignment="1">
      <alignment horizontal="justify"/>
    </xf>
    <xf numFmtId="0" fontId="28" fillId="0" borderId="25" xfId="0" applyFont="1" applyBorder="1" applyAlignment="1">
      <alignment/>
    </xf>
    <xf numFmtId="0" fontId="29" fillId="35" borderId="25" xfId="0" applyFont="1" applyFill="1" applyBorder="1" applyAlignment="1">
      <alignment/>
    </xf>
    <xf numFmtId="49" fontId="0" fillId="0" borderId="25" xfId="0" applyNumberFormat="1" applyFill="1" applyBorder="1" applyAlignment="1">
      <alignment/>
    </xf>
    <xf numFmtId="0" fontId="27" fillId="0" borderId="25" xfId="0" applyFont="1" applyBorder="1" applyAlignment="1">
      <alignment/>
    </xf>
    <xf numFmtId="0" fontId="0" fillId="0" borderId="25" xfId="0" applyBorder="1" applyAlignment="1">
      <alignment/>
    </xf>
    <xf numFmtId="0" fontId="29" fillId="0" borderId="29" xfId="0" applyFont="1" applyBorder="1" applyAlignment="1">
      <alignment/>
    </xf>
    <xf numFmtId="0" fontId="28" fillId="0" borderId="29" xfId="0" applyFont="1" applyBorder="1" applyAlignment="1">
      <alignment/>
    </xf>
    <xf numFmtId="0" fontId="0" fillId="0" borderId="0" xfId="0" applyAlignment="1">
      <alignment horizontal="right"/>
    </xf>
    <xf numFmtId="0" fontId="0" fillId="0" borderId="0" xfId="0" applyBorder="1" applyAlignment="1">
      <alignment/>
    </xf>
    <xf numFmtId="0" fontId="0" fillId="35" borderId="35" xfId="0" applyFill="1" applyBorder="1" applyAlignment="1">
      <alignment/>
    </xf>
    <xf numFmtId="0" fontId="0" fillId="0" borderId="36" xfId="0" applyBorder="1" applyAlignment="1">
      <alignment/>
    </xf>
    <xf numFmtId="0" fontId="0" fillId="0" borderId="14" xfId="0" applyBorder="1" applyAlignment="1">
      <alignment/>
    </xf>
    <xf numFmtId="0" fontId="0" fillId="0" borderId="15" xfId="0" applyBorder="1" applyAlignment="1">
      <alignment/>
    </xf>
    <xf numFmtId="0" fontId="0" fillId="0" borderId="31"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35" borderId="43" xfId="0" applyFill="1" applyBorder="1" applyAlignment="1">
      <alignment/>
    </xf>
    <xf numFmtId="0" fontId="0" fillId="0" borderId="44" xfId="0" applyFont="1" applyFill="1" applyBorder="1" applyAlignment="1">
      <alignment horizontal="center"/>
    </xf>
    <xf numFmtId="0" fontId="0" fillId="0" borderId="45" xfId="0" applyFont="1" applyFill="1" applyBorder="1" applyAlignment="1">
      <alignment horizontal="center"/>
    </xf>
    <xf numFmtId="0" fontId="0" fillId="0" borderId="45" xfId="0" applyFont="1" applyFill="1" applyBorder="1" applyAlignment="1" quotePrefix="1">
      <alignment horizontal="center"/>
    </xf>
    <xf numFmtId="0" fontId="0" fillId="0" borderId="46" xfId="0" applyFont="1" applyFill="1" applyBorder="1" applyAlignment="1">
      <alignment horizontal="center"/>
    </xf>
    <xf numFmtId="0" fontId="0" fillId="0" borderId="47" xfId="0" applyBorder="1" applyAlignment="1">
      <alignment horizontal="center" vertical="center" wrapText="1"/>
    </xf>
    <xf numFmtId="0" fontId="29" fillId="0" borderId="48" xfId="0" applyFont="1" applyBorder="1" applyAlignment="1">
      <alignment horizontal="center" vertical="center" wrapText="1"/>
    </xf>
    <xf numFmtId="0" fontId="0" fillId="0" borderId="48" xfId="0" applyBorder="1" applyAlignment="1">
      <alignment horizontal="center" vertical="center" wrapText="1"/>
    </xf>
    <xf numFmtId="0" fontId="12" fillId="0" borderId="43" xfId="0" applyFont="1" applyBorder="1" applyAlignment="1">
      <alignment horizontal="center" vertical="center" wrapText="1"/>
    </xf>
    <xf numFmtId="0" fontId="0" fillId="0" borderId="47" xfId="0" applyBorder="1" applyAlignment="1">
      <alignment horizontal="center"/>
    </xf>
    <xf numFmtId="0" fontId="0" fillId="0" borderId="48" xfId="0" applyBorder="1" applyAlignment="1">
      <alignment horizontal="center"/>
    </xf>
    <xf numFmtId="0" fontId="12" fillId="0" borderId="43" xfId="0" applyFont="1" applyBorder="1" applyAlignment="1">
      <alignment horizontal="center"/>
    </xf>
    <xf numFmtId="0" fontId="0" fillId="0" borderId="49" xfId="0" applyBorder="1" applyAlignment="1">
      <alignment horizontal="right"/>
    </xf>
    <xf numFmtId="0" fontId="0" fillId="0" borderId="13" xfId="0" applyBorder="1" applyAlignment="1">
      <alignment/>
    </xf>
    <xf numFmtId="0" fontId="12" fillId="0" borderId="24" xfId="0" applyFont="1" applyBorder="1" applyAlignment="1">
      <alignment horizontal="center"/>
    </xf>
    <xf numFmtId="0" fontId="0" fillId="0" borderId="50" xfId="0" applyBorder="1" applyAlignment="1">
      <alignment horizontal="right"/>
    </xf>
    <xf numFmtId="0" fontId="0" fillId="0" borderId="51" xfId="0" applyBorder="1" applyAlignment="1">
      <alignment/>
    </xf>
    <xf numFmtId="0" fontId="0" fillId="1" borderId="25" xfId="0" applyFill="1" applyBorder="1" applyAlignment="1">
      <alignment/>
    </xf>
    <xf numFmtId="0" fontId="0" fillId="1" borderId="0" xfId="0" applyFill="1" applyBorder="1" applyAlignment="1">
      <alignment/>
    </xf>
    <xf numFmtId="0" fontId="0" fillId="1" borderId="52" xfId="0" applyFill="1" applyBorder="1" applyAlignment="1">
      <alignment/>
    </xf>
    <xf numFmtId="0" fontId="12" fillId="0" borderId="53" xfId="0" applyFont="1" applyBorder="1" applyAlignment="1">
      <alignment/>
    </xf>
    <xf numFmtId="0" fontId="12" fillId="0" borderId="54" xfId="0" applyFont="1" applyBorder="1" applyAlignment="1">
      <alignment/>
    </xf>
    <xf numFmtId="0" fontId="0" fillId="1" borderId="27" xfId="0" applyFill="1" applyBorder="1" applyAlignment="1">
      <alignment/>
    </xf>
    <xf numFmtId="0" fontId="0" fillId="1" borderId="30" xfId="0" applyFill="1" applyBorder="1" applyAlignment="1">
      <alignment/>
    </xf>
    <xf numFmtId="0" fontId="0" fillId="1" borderId="55" xfId="0" applyFill="1" applyBorder="1" applyAlignment="1">
      <alignment/>
    </xf>
    <xf numFmtId="49" fontId="0" fillId="0" borderId="14" xfId="0" applyNumberFormat="1" applyBorder="1" applyAlignment="1">
      <alignment/>
    </xf>
    <xf numFmtId="49" fontId="0" fillId="0" borderId="39" xfId="0" applyNumberFormat="1" applyBorder="1" applyAlignment="1">
      <alignment/>
    </xf>
    <xf numFmtId="49" fontId="0" fillId="0" borderId="40" xfId="0" applyNumberFormat="1" applyBorder="1" applyAlignment="1">
      <alignment/>
    </xf>
    <xf numFmtId="0" fontId="12" fillId="0" borderId="0" xfId="0" applyFont="1" applyAlignment="1">
      <alignment horizontal="right"/>
    </xf>
    <xf numFmtId="0" fontId="22" fillId="0" borderId="0" xfId="0" applyFont="1" applyBorder="1" applyAlignment="1">
      <alignment horizontal="left"/>
    </xf>
    <xf numFmtId="0" fontId="12" fillId="36" borderId="0" xfId="0" applyFont="1" applyFill="1" applyAlignment="1">
      <alignment/>
    </xf>
    <xf numFmtId="0" fontId="0" fillId="36" borderId="0" xfId="0" applyFill="1" applyAlignment="1">
      <alignment/>
    </xf>
    <xf numFmtId="0" fontId="31" fillId="0" borderId="0" xfId="0" applyFont="1" applyAlignment="1">
      <alignment/>
    </xf>
    <xf numFmtId="0" fontId="34" fillId="0" borderId="28" xfId="0" applyFont="1" applyBorder="1" applyAlignment="1">
      <alignment/>
    </xf>
    <xf numFmtId="0" fontId="3" fillId="0" borderId="56" xfId="0" applyFont="1" applyBorder="1" applyAlignment="1">
      <alignment/>
    </xf>
    <xf numFmtId="0" fontId="32" fillId="0" borderId="16" xfId="0" applyFont="1" applyBorder="1" applyAlignment="1" applyProtection="1">
      <alignment/>
      <protection locked="0"/>
    </xf>
    <xf numFmtId="0" fontId="32" fillId="0" borderId="16" xfId="0" applyFont="1" applyBorder="1" applyAlignment="1" applyProtection="1">
      <alignment horizontal="justify"/>
      <protection locked="0"/>
    </xf>
    <xf numFmtId="0" fontId="33" fillId="0" borderId="16" xfId="0" applyFont="1" applyBorder="1" applyAlignment="1" applyProtection="1">
      <alignment horizontal="justify"/>
      <protection locked="0"/>
    </xf>
    <xf numFmtId="0" fontId="32" fillId="0" borderId="57" xfId="0" applyFont="1" applyBorder="1" applyAlignment="1" applyProtection="1">
      <alignment horizontal="center" vertical="top" wrapText="1"/>
      <protection locked="0"/>
    </xf>
    <xf numFmtId="0" fontId="32" fillId="0" borderId="58" xfId="0" applyFont="1" applyBorder="1" applyAlignment="1" applyProtection="1">
      <alignment horizontal="center" vertical="top" wrapText="1"/>
      <protection locked="0"/>
    </xf>
    <xf numFmtId="0" fontId="34" fillId="0" borderId="28" xfId="0" applyFont="1" applyBorder="1" applyAlignment="1" applyProtection="1">
      <alignment horizontal="center"/>
      <protection locked="0"/>
    </xf>
    <xf numFmtId="0" fontId="34" fillId="0" borderId="28" xfId="0" applyFont="1" applyBorder="1" applyAlignment="1" applyProtection="1">
      <alignment horizontal="left"/>
      <protection locked="0"/>
    </xf>
    <xf numFmtId="0" fontId="34" fillId="0" borderId="29" xfId="0" applyFont="1" applyBorder="1" applyAlignment="1" applyProtection="1">
      <alignment/>
      <protection locked="0"/>
    </xf>
    <xf numFmtId="0" fontId="34" fillId="0" borderId="28" xfId="0" applyFont="1" applyBorder="1" applyAlignment="1" applyProtection="1">
      <alignment/>
      <protection locked="0"/>
    </xf>
    <xf numFmtId="0" fontId="34" fillId="0" borderId="28" xfId="0" applyFont="1" applyFill="1" applyBorder="1" applyAlignment="1" applyProtection="1">
      <alignment horizontal="center"/>
      <protection locked="0"/>
    </xf>
    <xf numFmtId="0" fontId="35" fillId="0" borderId="13" xfId="0" applyFont="1" applyBorder="1" applyAlignment="1" applyProtection="1">
      <alignment/>
      <protection locked="0"/>
    </xf>
    <xf numFmtId="0" fontId="35" fillId="0" borderId="13" xfId="0" applyFont="1" applyBorder="1" applyAlignment="1" applyProtection="1">
      <alignment horizontal="center"/>
      <protection locked="0"/>
    </xf>
    <xf numFmtId="0" fontId="35" fillId="0" borderId="13" xfId="0" applyFont="1" applyBorder="1" applyAlignment="1" applyProtection="1">
      <alignment horizontal="center" wrapText="1"/>
      <protection locked="0"/>
    </xf>
    <xf numFmtId="0" fontId="3" fillId="0" borderId="13" xfId="0" applyFont="1" applyBorder="1" applyAlignment="1" applyProtection="1">
      <alignment/>
      <protection/>
    </xf>
    <xf numFmtId="0" fontId="0" fillId="35" borderId="59" xfId="0" applyFill="1" applyBorder="1" applyAlignment="1">
      <alignment/>
    </xf>
    <xf numFmtId="0" fontId="12" fillId="37" borderId="0" xfId="0" applyFont="1" applyFill="1" applyAlignment="1">
      <alignment/>
    </xf>
    <xf numFmtId="0" fontId="0" fillId="37" borderId="0" xfId="0" applyFill="1" applyAlignment="1">
      <alignment/>
    </xf>
    <xf numFmtId="0" fontId="37" fillId="0" borderId="0" xfId="0" applyFont="1" applyAlignment="1">
      <alignment horizontal="justify"/>
    </xf>
    <xf numFmtId="0" fontId="36" fillId="0" borderId="0" xfId="0" applyFont="1" applyAlignment="1">
      <alignment horizontal="justify"/>
    </xf>
    <xf numFmtId="0" fontId="30" fillId="0" borderId="0" xfId="0" applyFont="1" applyAlignment="1">
      <alignment horizontal="justify"/>
    </xf>
    <xf numFmtId="0" fontId="38" fillId="0" borderId="0" xfId="0" applyFont="1" applyAlignment="1" quotePrefix="1">
      <alignment horizontal="justify"/>
    </xf>
    <xf numFmtId="0" fontId="36" fillId="0" borderId="0" xfId="0" applyFont="1" applyAlignment="1" quotePrefix="1">
      <alignment horizontal="justify"/>
    </xf>
    <xf numFmtId="0" fontId="36" fillId="0" borderId="11" xfId="0" applyFont="1" applyBorder="1" applyAlignment="1">
      <alignment horizontal="justify"/>
    </xf>
    <xf numFmtId="0" fontId="36" fillId="0" borderId="14" xfId="0" applyFont="1" applyBorder="1" applyAlignment="1">
      <alignment horizontal="justify"/>
    </xf>
    <xf numFmtId="0" fontId="27" fillId="34" borderId="0" xfId="0" applyFont="1" applyFill="1" applyAlignment="1">
      <alignment horizontal="justify"/>
    </xf>
    <xf numFmtId="0" fontId="0" fillId="34" borderId="0" xfId="0" applyFill="1" applyBorder="1" applyAlignment="1">
      <alignment/>
    </xf>
    <xf numFmtId="0" fontId="27" fillId="34" borderId="0" xfId="0" applyFont="1" applyFill="1" applyBorder="1" applyAlignment="1">
      <alignment horizontal="justify"/>
    </xf>
    <xf numFmtId="0" fontId="39" fillId="34" borderId="0" xfId="0" applyFont="1" applyFill="1" applyBorder="1" applyAlignment="1">
      <alignment horizontal="justify"/>
    </xf>
    <xf numFmtId="0" fontId="40" fillId="34" borderId="0" xfId="0" applyFont="1" applyFill="1" applyBorder="1" applyAlignment="1">
      <alignment horizontal="justify"/>
    </xf>
    <xf numFmtId="0" fontId="41" fillId="34" borderId="0" xfId="0" applyFont="1" applyFill="1" applyBorder="1" applyAlignment="1">
      <alignment horizontal="justify" vertical="top" wrapText="1"/>
    </xf>
    <xf numFmtId="0" fontId="3" fillId="0" borderId="13" xfId="0" applyFont="1" applyBorder="1" applyAlignment="1" applyProtection="1">
      <alignment/>
      <protection locked="0"/>
    </xf>
    <xf numFmtId="0" fontId="0" fillId="0" borderId="60" xfId="0" applyFont="1" applyBorder="1" applyAlignment="1" applyProtection="1">
      <alignment horizontal="center" vertical="top" wrapText="1"/>
      <protection locked="0"/>
    </xf>
    <xf numFmtId="0" fontId="0" fillId="0" borderId="55" xfId="0" applyFont="1" applyBorder="1" applyAlignment="1" applyProtection="1">
      <alignment horizontal="center" vertical="top" wrapText="1"/>
      <protection locked="0"/>
    </xf>
    <xf numFmtId="0" fontId="35" fillId="34" borderId="13" xfId="0" applyFont="1" applyFill="1" applyBorder="1" applyAlignment="1" applyProtection="1">
      <alignment horizontal="center"/>
      <protection locked="0"/>
    </xf>
    <xf numFmtId="0" fontId="3" fillId="34" borderId="13" xfId="0" applyFont="1" applyFill="1" applyBorder="1" applyAlignment="1" applyProtection="1">
      <alignment/>
      <protection locked="0"/>
    </xf>
    <xf numFmtId="0" fontId="3" fillId="34" borderId="13" xfId="0" applyFont="1" applyFill="1" applyBorder="1" applyAlignment="1" applyProtection="1">
      <alignment/>
      <protection/>
    </xf>
    <xf numFmtId="0" fontId="3" fillId="34" borderId="15" xfId="0" applyFont="1" applyFill="1" applyBorder="1" applyAlignment="1">
      <alignment/>
    </xf>
    <xf numFmtId="0" fontId="3" fillId="34" borderId="13" xfId="0" applyFont="1" applyFill="1" applyBorder="1" applyAlignment="1">
      <alignment/>
    </xf>
    <xf numFmtId="0" fontId="0" fillId="0" borderId="0" xfId="0" applyAlignment="1">
      <alignment/>
    </xf>
    <xf numFmtId="0" fontId="0" fillId="0" borderId="0" xfId="0" applyBorder="1" applyAlignment="1">
      <alignment horizontal="center"/>
    </xf>
    <xf numFmtId="0" fontId="32" fillId="0" borderId="61" xfId="0" applyFont="1" applyBorder="1" applyAlignment="1" applyProtection="1">
      <alignment horizontal="center"/>
      <protection locked="0"/>
    </xf>
    <xf numFmtId="0" fontId="6" fillId="0" borderId="0" xfId="0" applyFont="1" applyBorder="1" applyAlignment="1">
      <alignment horizontal="center" wrapText="1"/>
    </xf>
    <xf numFmtId="0" fontId="3" fillId="0" borderId="0" xfId="0" applyFont="1" applyBorder="1" applyAlignment="1">
      <alignment horizontal="center" wrapText="1"/>
    </xf>
    <xf numFmtId="0" fontId="4" fillId="0" borderId="0" xfId="0" applyFont="1" applyBorder="1" applyAlignment="1">
      <alignment/>
    </xf>
    <xf numFmtId="0" fontId="3" fillId="0" borderId="0" xfId="0" applyFont="1" applyBorder="1" applyAlignment="1">
      <alignment wrapText="1"/>
    </xf>
    <xf numFmtId="0" fontId="3" fillId="34" borderId="0" xfId="0" applyFont="1" applyFill="1" applyBorder="1" applyAlignment="1">
      <alignment vertical="center"/>
    </xf>
    <xf numFmtId="0" fontId="3" fillId="0" borderId="15" xfId="0" applyFont="1" applyBorder="1" applyAlignment="1">
      <alignment vertical="center"/>
    </xf>
    <xf numFmtId="0" fontId="3" fillId="0" borderId="13" xfId="0" applyFont="1" applyBorder="1" applyAlignment="1">
      <alignment vertical="center"/>
    </xf>
    <xf numFmtId="0" fontId="0" fillId="35" borderId="48" xfId="0" applyFill="1" applyBorder="1" applyAlignment="1">
      <alignment horizontal="center"/>
    </xf>
    <xf numFmtId="9" fontId="0" fillId="0" borderId="0" xfId="0" applyNumberFormat="1" applyBorder="1" applyAlignment="1">
      <alignment/>
    </xf>
    <xf numFmtId="0" fontId="12" fillId="0" borderId="16" xfId="0" applyFont="1" applyBorder="1" applyAlignment="1">
      <alignment horizontal="right"/>
    </xf>
    <xf numFmtId="0" fontId="0" fillId="0" borderId="0" xfId="0" applyBorder="1" applyAlignment="1">
      <alignment horizontal="right"/>
    </xf>
    <xf numFmtId="0" fontId="0" fillId="35" borderId="45" xfId="0" applyFont="1" applyFill="1" applyBorder="1" applyAlignment="1">
      <alignment horizontal="center"/>
    </xf>
    <xf numFmtId="0" fontId="29" fillId="35" borderId="48" xfId="0" applyFont="1" applyFill="1" applyBorder="1" applyAlignment="1">
      <alignment horizontal="center" vertical="center" wrapText="1"/>
    </xf>
    <xf numFmtId="0" fontId="0" fillId="0" borderId="48" xfId="0" applyFont="1" applyBorder="1" applyAlignment="1">
      <alignment horizontal="center" vertical="center" wrapText="1"/>
    </xf>
    <xf numFmtId="0" fontId="12" fillId="0" borderId="62" xfId="0" applyFont="1" applyBorder="1" applyAlignment="1">
      <alignment horizontal="center"/>
    </xf>
    <xf numFmtId="0" fontId="0" fillId="0" borderId="23" xfId="0" applyBorder="1" applyAlignment="1">
      <alignment/>
    </xf>
    <xf numFmtId="0" fontId="12" fillId="0" borderId="30" xfId="0" applyFont="1" applyBorder="1" applyAlignment="1">
      <alignment/>
    </xf>
    <xf numFmtId="0" fontId="0" fillId="0" borderId="30" xfId="0" applyBorder="1" applyAlignment="1">
      <alignment/>
    </xf>
    <xf numFmtId="0" fontId="0" fillId="0" borderId="29" xfId="0" applyBorder="1" applyAlignment="1">
      <alignment/>
    </xf>
    <xf numFmtId="0" fontId="0" fillId="0" borderId="63" xfId="0" applyBorder="1" applyAlignment="1">
      <alignment horizontal="right"/>
    </xf>
    <xf numFmtId="0" fontId="0" fillId="0" borderId="63" xfId="0" applyBorder="1" applyAlignment="1">
      <alignment horizontal="left"/>
    </xf>
    <xf numFmtId="0" fontId="0" fillId="0" borderId="64" xfId="0" applyBorder="1" applyAlignment="1">
      <alignment horizontal="left"/>
    </xf>
    <xf numFmtId="0" fontId="0" fillId="0" borderId="65" xfId="0" applyBorder="1" applyAlignment="1">
      <alignment horizontal="right"/>
    </xf>
    <xf numFmtId="0" fontId="0" fillId="0" borderId="66" xfId="0" applyBorder="1" applyAlignment="1">
      <alignment horizontal="left"/>
    </xf>
    <xf numFmtId="0" fontId="0" fillId="35" borderId="52" xfId="0" applyFill="1" applyBorder="1" applyAlignment="1">
      <alignment/>
    </xf>
    <xf numFmtId="9" fontId="0" fillId="0" borderId="30" xfId="59" applyFont="1" applyBorder="1" applyAlignment="1">
      <alignment horizontal="center"/>
    </xf>
    <xf numFmtId="0" fontId="0" fillId="35" borderId="30" xfId="0" applyFill="1" applyBorder="1" applyAlignment="1">
      <alignment horizontal="center"/>
    </xf>
    <xf numFmtId="0" fontId="12" fillId="0" borderId="55" xfId="0" applyFont="1" applyBorder="1" applyAlignment="1">
      <alignment horizontal="center"/>
    </xf>
    <xf numFmtId="0" fontId="12" fillId="35" borderId="11" xfId="0" applyFont="1" applyFill="1" applyBorder="1" applyAlignment="1">
      <alignment/>
    </xf>
    <xf numFmtId="0" fontId="0" fillId="35" borderId="11" xfId="0" applyFill="1" applyBorder="1" applyAlignment="1">
      <alignment/>
    </xf>
    <xf numFmtId="0" fontId="0" fillId="35" borderId="67" xfId="0" applyFill="1" applyBorder="1" applyAlignment="1">
      <alignment/>
    </xf>
    <xf numFmtId="0" fontId="0" fillId="35" borderId="25" xfId="0" applyFont="1" applyFill="1" applyBorder="1" applyAlignment="1">
      <alignment/>
    </xf>
    <xf numFmtId="0" fontId="0" fillId="0" borderId="68" xfId="0" applyFont="1" applyBorder="1" applyAlignment="1">
      <alignment horizontal="center"/>
    </xf>
    <xf numFmtId="0" fontId="0" fillId="0" borderId="69" xfId="0" applyFont="1" applyFill="1" applyBorder="1" applyAlignment="1">
      <alignment horizontal="center"/>
    </xf>
    <xf numFmtId="0" fontId="0" fillId="0" borderId="52" xfId="0" applyFont="1" applyFill="1" applyBorder="1" applyAlignment="1">
      <alignment horizontal="center"/>
    </xf>
    <xf numFmtId="0" fontId="0" fillId="35" borderId="70" xfId="0" applyFont="1" applyFill="1" applyBorder="1" applyAlignment="1">
      <alignment/>
    </xf>
    <xf numFmtId="0" fontId="0" fillId="0" borderId="0" xfId="0" applyFont="1" applyBorder="1" applyAlignment="1">
      <alignment horizontal="center"/>
    </xf>
    <xf numFmtId="0" fontId="0" fillId="0" borderId="32" xfId="0" applyFont="1" applyFill="1" applyBorder="1" applyAlignment="1">
      <alignment horizontal="center"/>
    </xf>
    <xf numFmtId="0" fontId="0" fillId="35" borderId="71" xfId="0" applyFont="1" applyFill="1" applyBorder="1" applyAlignment="1">
      <alignment horizontal="right"/>
    </xf>
    <xf numFmtId="0" fontId="0" fillId="35" borderId="72" xfId="0" applyFont="1" applyFill="1" applyBorder="1" applyAlignment="1">
      <alignment horizontal="right"/>
    </xf>
    <xf numFmtId="0" fontId="0" fillId="35" borderId="73" xfId="0" applyFont="1" applyFill="1" applyBorder="1" applyAlignment="1">
      <alignment horizontal="right"/>
    </xf>
    <xf numFmtId="0" fontId="0" fillId="35" borderId="10" xfId="0" applyFont="1" applyFill="1" applyBorder="1" applyAlignment="1">
      <alignment horizontal="right"/>
    </xf>
    <xf numFmtId="1" fontId="0" fillId="0" borderId="0" xfId="0" applyNumberFormat="1" applyAlignment="1">
      <alignment/>
    </xf>
    <xf numFmtId="0" fontId="0" fillId="0" borderId="0" xfId="0" applyFont="1" applyFill="1" applyBorder="1" applyAlignment="1">
      <alignment horizontal="right"/>
    </xf>
    <xf numFmtId="0" fontId="0" fillId="0" borderId="30" xfId="0" applyBorder="1" applyAlignment="1">
      <alignment horizontal="center"/>
    </xf>
    <xf numFmtId="0" fontId="12" fillId="0" borderId="0" xfId="0" applyFont="1" applyBorder="1" applyAlignment="1">
      <alignment horizontal="right"/>
    </xf>
    <xf numFmtId="0" fontId="0" fillId="0" borderId="74" xfId="0" applyFont="1" applyFill="1" applyBorder="1" applyAlignment="1">
      <alignment horizontal="center"/>
    </xf>
    <xf numFmtId="0" fontId="12" fillId="35" borderId="43" xfId="0" applyFont="1" applyFill="1" applyBorder="1" applyAlignment="1">
      <alignment horizontal="center"/>
    </xf>
    <xf numFmtId="0" fontId="0" fillId="0" borderId="29" xfId="0" applyFont="1" applyBorder="1" applyAlignment="1">
      <alignment horizontal="center"/>
    </xf>
    <xf numFmtId="0" fontId="0" fillId="0" borderId="16" xfId="0" applyFont="1" applyBorder="1" applyAlignment="1">
      <alignment horizontal="center"/>
    </xf>
    <xf numFmtId="0" fontId="12" fillId="0" borderId="62" xfId="0" applyFont="1" applyFill="1" applyBorder="1" applyAlignment="1">
      <alignment horizontal="center"/>
    </xf>
    <xf numFmtId="0" fontId="0" fillId="0" borderId="30" xfId="0" applyFont="1" applyBorder="1" applyAlignment="1">
      <alignment horizontal="center"/>
    </xf>
    <xf numFmtId="0" fontId="0" fillId="0" borderId="55" xfId="0" applyFont="1" applyFill="1" applyBorder="1" applyAlignment="1">
      <alignment horizontal="right"/>
    </xf>
    <xf numFmtId="0" fontId="0" fillId="0" borderId="25" xfId="0" applyFont="1" applyFill="1" applyBorder="1" applyAlignment="1">
      <alignment horizontal="right"/>
    </xf>
    <xf numFmtId="0" fontId="0" fillId="0" borderId="37" xfId="0" applyFont="1" applyFill="1" applyBorder="1" applyAlignment="1">
      <alignment horizontal="center"/>
    </xf>
    <xf numFmtId="0" fontId="0" fillId="0" borderId="27" xfId="0" applyFont="1" applyFill="1" applyBorder="1" applyAlignment="1">
      <alignment horizontal="right"/>
    </xf>
    <xf numFmtId="0" fontId="12" fillId="0" borderId="0" xfId="0" applyFont="1" applyBorder="1" applyAlignment="1">
      <alignment horizontal="center"/>
    </xf>
    <xf numFmtId="0" fontId="12" fillId="0" borderId="23" xfId="0" applyFont="1" applyBorder="1" applyAlignment="1">
      <alignment horizontal="right"/>
    </xf>
    <xf numFmtId="0" fontId="12" fillId="0" borderId="23" xfId="0" applyFont="1" applyFill="1" applyBorder="1" applyAlignment="1">
      <alignment horizontal="center"/>
    </xf>
    <xf numFmtId="49" fontId="0" fillId="0" borderId="23" xfId="0" applyNumberFormat="1" applyBorder="1" applyAlignment="1">
      <alignment/>
    </xf>
    <xf numFmtId="0" fontId="0" fillId="35" borderId="30" xfId="0" applyFill="1" applyBorder="1" applyAlignment="1">
      <alignment/>
    </xf>
    <xf numFmtId="0" fontId="12" fillId="35" borderId="30" xfId="0" applyFont="1" applyFill="1" applyBorder="1" applyAlignment="1">
      <alignment/>
    </xf>
    <xf numFmtId="0" fontId="12" fillId="35" borderId="55" xfId="0" applyFont="1" applyFill="1" applyBorder="1" applyAlignment="1">
      <alignment/>
    </xf>
    <xf numFmtId="0" fontId="0" fillId="0" borderId="0" xfId="0" applyFont="1" applyAlignment="1">
      <alignment horizontal="center"/>
    </xf>
    <xf numFmtId="0" fontId="23" fillId="0" borderId="0" xfId="0" applyFont="1" applyAlignment="1">
      <alignment horizontal="left" wrapText="1"/>
    </xf>
    <xf numFmtId="0" fontId="23" fillId="0" borderId="0" xfId="0" applyFont="1" applyAlignment="1">
      <alignment horizontal="right"/>
    </xf>
    <xf numFmtId="0" fontId="31" fillId="0" borderId="0" xfId="0" applyFont="1" applyAlignment="1">
      <alignment/>
    </xf>
    <xf numFmtId="0" fontId="0" fillId="35" borderId="0" xfId="0" applyFill="1" applyBorder="1" applyAlignment="1">
      <alignment horizontal="center"/>
    </xf>
    <xf numFmtId="0" fontId="24" fillId="0" borderId="25" xfId="0" applyFont="1" applyFill="1" applyBorder="1" applyAlignment="1">
      <alignment horizontal="center"/>
    </xf>
    <xf numFmtId="0" fontId="0" fillId="0" borderId="0" xfId="0" applyBorder="1" applyAlignment="1">
      <alignment/>
    </xf>
    <xf numFmtId="0" fontId="0" fillId="35" borderId="0" xfId="0" applyFill="1" applyBorder="1" applyAlignment="1">
      <alignment/>
    </xf>
    <xf numFmtId="0" fontId="29" fillId="35" borderId="0" xfId="0" applyFont="1" applyFill="1" applyBorder="1" applyAlignment="1">
      <alignment/>
    </xf>
    <xf numFmtId="0" fontId="0" fillId="0" borderId="0" xfId="0" applyFill="1" applyBorder="1" applyAlignment="1">
      <alignment horizontal="center"/>
    </xf>
    <xf numFmtId="0" fontId="0" fillId="34" borderId="0" xfId="0" applyFill="1" applyAlignment="1">
      <alignment/>
    </xf>
    <xf numFmtId="0" fontId="4" fillId="33" borderId="15" xfId="0" applyFont="1" applyFill="1" applyBorder="1" applyAlignment="1">
      <alignment horizontal="center" vertical="center"/>
    </xf>
    <xf numFmtId="0" fontId="4" fillId="33" borderId="13" xfId="0" applyFont="1" applyFill="1" applyBorder="1" applyAlignment="1">
      <alignment horizontal="center" vertical="center"/>
    </xf>
    <xf numFmtId="0" fontId="29" fillId="35" borderId="29" xfId="0" applyFont="1" applyFill="1" applyBorder="1" applyAlignment="1">
      <alignment/>
    </xf>
    <xf numFmtId="0" fontId="35" fillId="0" borderId="45" xfId="0" applyFont="1" applyBorder="1" applyAlignment="1" applyProtection="1">
      <alignment horizontal="center"/>
      <protection locked="0"/>
    </xf>
    <xf numFmtId="0" fontId="4" fillId="33" borderId="12" xfId="0" applyFont="1" applyFill="1" applyBorder="1" applyAlignment="1">
      <alignment horizontal="center"/>
    </xf>
    <xf numFmtId="0" fontId="4" fillId="33" borderId="75" xfId="0" applyFont="1" applyFill="1" applyBorder="1" applyAlignment="1">
      <alignment horizontal="center"/>
    </xf>
    <xf numFmtId="0" fontId="4" fillId="33" borderId="76" xfId="0" applyFont="1" applyFill="1" applyBorder="1" applyAlignment="1">
      <alignment horizontal="center"/>
    </xf>
    <xf numFmtId="0" fontId="4" fillId="33" borderId="77" xfId="0" applyFont="1" applyFill="1" applyBorder="1" applyAlignment="1">
      <alignment horizontal="center"/>
    </xf>
    <xf numFmtId="0" fontId="0" fillId="0" borderId="33" xfId="0" applyFont="1" applyBorder="1" applyAlignment="1">
      <alignment horizontal="center"/>
    </xf>
    <xf numFmtId="0" fontId="0" fillId="0" borderId="0" xfId="0" applyFont="1" applyAlignment="1">
      <alignment/>
    </xf>
    <xf numFmtId="1" fontId="0" fillId="0" borderId="78" xfId="0" applyNumberFormat="1" applyFont="1" applyBorder="1" applyAlignment="1" applyProtection="1">
      <alignment horizontal="center"/>
      <protection locked="0"/>
    </xf>
    <xf numFmtId="0" fontId="0" fillId="0" borderId="0" xfId="0" applyFont="1" applyAlignment="1">
      <alignment horizontal="center"/>
    </xf>
    <xf numFmtId="0" fontId="5" fillId="34" borderId="0" xfId="0" applyFont="1" applyFill="1" applyBorder="1" applyAlignment="1">
      <alignment/>
    </xf>
    <xf numFmtId="0" fontId="0" fillId="0" borderId="52" xfId="0" applyBorder="1" applyAlignment="1">
      <alignment horizontal="center"/>
    </xf>
    <xf numFmtId="49" fontId="3" fillId="0" borderId="25" xfId="0" applyNumberFormat="1" applyFont="1" applyBorder="1" applyAlignment="1">
      <alignment/>
    </xf>
    <xf numFmtId="0" fontId="3" fillId="0" borderId="52" xfId="0" applyFont="1" applyBorder="1" applyAlignment="1">
      <alignment/>
    </xf>
    <xf numFmtId="0" fontId="2" fillId="0" borderId="25" xfId="0" applyFont="1" applyBorder="1" applyAlignment="1">
      <alignment/>
    </xf>
    <xf numFmtId="0" fontId="4" fillId="0" borderId="70" xfId="0" applyFont="1" applyBorder="1" applyAlignment="1">
      <alignment/>
    </xf>
    <xf numFmtId="0" fontId="3" fillId="0" borderId="74" xfId="0" applyFont="1" applyBorder="1" applyAlignment="1">
      <alignment/>
    </xf>
    <xf numFmtId="0" fontId="8" fillId="0" borderId="49" xfId="0" applyFont="1" applyBorder="1" applyAlignment="1">
      <alignment horizontal="center" wrapText="1"/>
    </xf>
    <xf numFmtId="0" fontId="10" fillId="0" borderId="49" xfId="0" applyFont="1" applyBorder="1" applyAlignment="1">
      <alignment horizontal="center" vertical="center" wrapText="1"/>
    </xf>
    <xf numFmtId="0" fontId="35" fillId="0" borderId="49" xfId="0" applyFont="1" applyBorder="1" applyAlignment="1" applyProtection="1">
      <alignment horizontal="center"/>
      <protection locked="0"/>
    </xf>
    <xf numFmtId="0" fontId="35" fillId="0" borderId="79" xfId="0" applyFont="1" applyBorder="1" applyAlignment="1" applyProtection="1">
      <alignment horizontal="center"/>
      <protection locked="0"/>
    </xf>
    <xf numFmtId="0" fontId="35" fillId="34" borderId="49" xfId="0" applyFont="1" applyFill="1" applyBorder="1" applyAlignment="1" applyProtection="1">
      <alignment horizontal="center"/>
      <protection locked="0"/>
    </xf>
    <xf numFmtId="0" fontId="35" fillId="34" borderId="79" xfId="0" applyFont="1" applyFill="1" applyBorder="1" applyAlignment="1" applyProtection="1">
      <alignment horizontal="center"/>
      <protection locked="0"/>
    </xf>
    <xf numFmtId="0" fontId="4" fillId="0" borderId="36" xfId="0" applyFont="1" applyBorder="1" applyAlignment="1">
      <alignment/>
    </xf>
    <xf numFmtId="0" fontId="4" fillId="33" borderId="79" xfId="0" applyFont="1" applyFill="1" applyBorder="1" applyAlignment="1">
      <alignment horizontal="center" vertical="center"/>
    </xf>
    <xf numFmtId="0" fontId="4" fillId="0" borderId="36" xfId="0" applyFont="1" applyBorder="1" applyAlignment="1">
      <alignment horizontal="left"/>
    </xf>
    <xf numFmtId="0" fontId="4" fillId="33" borderId="79" xfId="0" applyFont="1" applyFill="1" applyBorder="1" applyAlignment="1">
      <alignment horizontal="center"/>
    </xf>
    <xf numFmtId="0" fontId="3" fillId="0" borderId="49" xfId="0" applyFont="1" applyBorder="1" applyAlignment="1">
      <alignment/>
    </xf>
    <xf numFmtId="0" fontId="3" fillId="33" borderId="79" xfId="0" applyFont="1" applyFill="1" applyBorder="1" applyAlignment="1">
      <alignment/>
    </xf>
    <xf numFmtId="0" fontId="4" fillId="0" borderId="13" xfId="0" applyFont="1" applyFill="1" applyBorder="1" applyAlignment="1">
      <alignment/>
    </xf>
    <xf numFmtId="0" fontId="4" fillId="0" borderId="70" xfId="0" applyFont="1" applyBorder="1" applyAlignment="1">
      <alignment/>
    </xf>
    <xf numFmtId="0" fontId="4" fillId="0" borderId="49" xfId="0" applyFont="1" applyFill="1" applyBorder="1" applyAlignment="1">
      <alignment/>
    </xf>
    <xf numFmtId="0" fontId="4" fillId="0" borderId="79" xfId="0" applyFont="1" applyBorder="1" applyAlignment="1">
      <alignment horizontal="center"/>
    </xf>
    <xf numFmtId="0" fontId="4" fillId="33" borderId="59" xfId="0" applyFont="1" applyFill="1" applyBorder="1" applyAlignment="1">
      <alignment horizontal="center"/>
    </xf>
    <xf numFmtId="0" fontId="10" fillId="0" borderId="31" xfId="0" applyFont="1" applyBorder="1" applyAlignment="1">
      <alignment horizontal="center" vertical="center" wrapText="1"/>
    </xf>
    <xf numFmtId="0" fontId="8" fillId="0" borderId="46" xfId="0" applyFont="1" applyBorder="1" applyAlignment="1">
      <alignment horizontal="center" wrapText="1"/>
    </xf>
    <xf numFmtId="0" fontId="0" fillId="35" borderId="0" xfId="0" applyFill="1" applyAlignment="1" applyProtection="1">
      <alignment/>
      <protection locked="0"/>
    </xf>
    <xf numFmtId="0" fontId="0" fillId="35" borderId="0" xfId="0" applyFont="1" applyFill="1" applyAlignment="1" applyProtection="1">
      <alignment horizontal="center"/>
      <protection locked="0"/>
    </xf>
    <xf numFmtId="0" fontId="0" fillId="35" borderId="0" xfId="0" applyFill="1" applyAlignment="1" applyProtection="1">
      <alignment/>
      <protection locked="0"/>
    </xf>
    <xf numFmtId="0" fontId="29" fillId="35" borderId="0" xfId="0" applyFont="1" applyFill="1" applyBorder="1" applyAlignment="1" applyProtection="1">
      <alignment horizontal="center"/>
      <protection locked="0"/>
    </xf>
    <xf numFmtId="0" fontId="0" fillId="38" borderId="12" xfId="0" applyFill="1" applyBorder="1" applyAlignment="1" applyProtection="1">
      <alignment horizontal="center"/>
      <protection locked="0"/>
    </xf>
    <xf numFmtId="0" fontId="0" fillId="38" borderId="13" xfId="0" applyFill="1" applyBorder="1" applyAlignment="1" applyProtection="1">
      <alignment horizontal="center"/>
      <protection locked="0"/>
    </xf>
    <xf numFmtId="0" fontId="0" fillId="38" borderId="13" xfId="0" applyFill="1" applyBorder="1" applyAlignment="1" applyProtection="1" quotePrefix="1">
      <alignment horizontal="center"/>
      <protection locked="0"/>
    </xf>
    <xf numFmtId="0" fontId="24" fillId="38" borderId="13" xfId="0" applyFont="1" applyFill="1" applyBorder="1" applyAlignment="1" applyProtection="1">
      <alignment horizontal="center"/>
      <protection locked="0"/>
    </xf>
    <xf numFmtId="0" fontId="0" fillId="38" borderId="45" xfId="0" applyFill="1" applyBorder="1" applyAlignment="1" applyProtection="1">
      <alignment horizontal="center"/>
      <protection locked="0"/>
    </xf>
    <xf numFmtId="0" fontId="0" fillId="35" borderId="0" xfId="0" applyFill="1" applyBorder="1" applyAlignment="1" applyProtection="1">
      <alignment horizontal="center"/>
      <protection locked="0"/>
    </xf>
    <xf numFmtId="0" fontId="0" fillId="35" borderId="0" xfId="0" applyFill="1"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horizontal="center"/>
      <protection locked="0"/>
    </xf>
    <xf numFmtId="0" fontId="0" fillId="35" borderId="0" xfId="0" applyFill="1" applyBorder="1" applyAlignment="1" applyProtection="1">
      <alignment horizontal="center"/>
      <protection/>
    </xf>
    <xf numFmtId="0" fontId="12" fillId="39" borderId="76" xfId="0" applyFont="1" applyFill="1" applyBorder="1" applyAlignment="1" applyProtection="1">
      <alignment horizontal="center"/>
      <protection locked="0"/>
    </xf>
    <xf numFmtId="0" fontId="24" fillId="0" borderId="24" xfId="0" applyFont="1" applyBorder="1" applyAlignment="1">
      <alignment horizontal="center"/>
    </xf>
    <xf numFmtId="0" fontId="24" fillId="0" borderId="26" xfId="0" applyFont="1" applyBorder="1" applyAlignment="1">
      <alignment horizontal="center"/>
    </xf>
    <xf numFmtId="0" fontId="0" fillId="0" borderId="21" xfId="0" applyFont="1" applyBorder="1" applyAlignment="1">
      <alignment horizontal="center"/>
    </xf>
    <xf numFmtId="0" fontId="35" fillId="0" borderId="79" xfId="0" applyFont="1" applyBorder="1" applyAlignment="1" applyProtection="1">
      <alignment horizontal="center" wrapText="1"/>
      <protection locked="0"/>
    </xf>
    <xf numFmtId="0" fontId="43" fillId="0" borderId="79" xfId="0" applyFont="1" applyFill="1" applyBorder="1" applyAlignment="1">
      <alignment horizontal="center" vertical="center" wrapText="1"/>
    </xf>
    <xf numFmtId="0" fontId="0" fillId="0" borderId="0" xfId="0" applyFill="1" applyAlignment="1">
      <alignment/>
    </xf>
    <xf numFmtId="0" fontId="0" fillId="0" borderId="13" xfId="0" applyBorder="1" applyAlignment="1">
      <alignment wrapText="1"/>
    </xf>
    <xf numFmtId="0" fontId="0" fillId="0" borderId="25" xfId="0" applyFont="1" applyFill="1" applyBorder="1" applyAlignment="1">
      <alignment horizontal="center"/>
    </xf>
    <xf numFmtId="0" fontId="0" fillId="34" borderId="0" xfId="0" applyFont="1" applyFill="1" applyBorder="1" applyAlignment="1">
      <alignment horizontal="justify"/>
    </xf>
    <xf numFmtId="0" fontId="0" fillId="0" borderId="52" xfId="0" applyBorder="1" applyAlignment="1">
      <alignment/>
    </xf>
    <xf numFmtId="0" fontId="26" fillId="0" borderId="25" xfId="0" applyFont="1" applyBorder="1" applyAlignment="1">
      <alignment/>
    </xf>
    <xf numFmtId="0" fontId="0" fillId="0" borderId="52" xfId="0" applyFill="1" applyBorder="1" applyAlignment="1">
      <alignment/>
    </xf>
    <xf numFmtId="0" fontId="0" fillId="0" borderId="25" xfId="0" applyFont="1" applyBorder="1" applyAlignment="1">
      <alignment horizontal="left"/>
    </xf>
    <xf numFmtId="49" fontId="32" fillId="0" borderId="55" xfId="0" applyNumberFormat="1" applyFont="1" applyBorder="1" applyAlignment="1" applyProtection="1">
      <alignment horizontal="left"/>
      <protection locked="0"/>
    </xf>
    <xf numFmtId="49" fontId="32" fillId="0" borderId="62" xfId="0" applyNumberFormat="1" applyFont="1" applyBorder="1" applyAlignment="1" applyProtection="1">
      <alignment horizontal="left"/>
      <protection locked="0"/>
    </xf>
    <xf numFmtId="49" fontId="9" fillId="0" borderId="62" xfId="53" applyNumberFormat="1" applyBorder="1" applyAlignment="1" applyProtection="1">
      <alignment horizontal="left"/>
      <protection locked="0"/>
    </xf>
    <xf numFmtId="0" fontId="0" fillId="34" borderId="25" xfId="0" applyFont="1" applyFill="1" applyBorder="1" applyAlignment="1">
      <alignment/>
    </xf>
    <xf numFmtId="0" fontId="0" fillId="34" borderId="52" xfId="0" applyFill="1" applyBorder="1" applyAlignment="1">
      <alignment horizontal="center"/>
    </xf>
    <xf numFmtId="49" fontId="32" fillId="0" borderId="55" xfId="0" applyNumberFormat="1" applyFont="1" applyBorder="1" applyAlignment="1">
      <alignment horizontal="center"/>
    </xf>
    <xf numFmtId="49" fontId="32" fillId="0" borderId="62" xfId="0" applyNumberFormat="1" applyFont="1" applyBorder="1" applyAlignment="1" applyProtection="1">
      <alignment horizontal="center"/>
      <protection locked="0"/>
    </xf>
    <xf numFmtId="0" fontId="0" fillId="0" borderId="25" xfId="0" applyFont="1" applyBorder="1" applyAlignment="1">
      <alignment/>
    </xf>
    <xf numFmtId="0" fontId="0" fillId="0" borderId="25" xfId="0" applyFont="1" applyBorder="1" applyAlignment="1">
      <alignment horizontal="justify"/>
    </xf>
    <xf numFmtId="0" fontId="0" fillId="0" borderId="25" xfId="0" applyFont="1" applyFill="1" applyBorder="1" applyAlignment="1">
      <alignment horizontal="justify"/>
    </xf>
    <xf numFmtId="0" fontId="0" fillId="0" borderId="25" xfId="0" applyFill="1" applyBorder="1" applyAlignment="1">
      <alignment/>
    </xf>
    <xf numFmtId="0" fontId="0" fillId="0" borderId="27" xfId="0" applyFill="1" applyBorder="1" applyAlignment="1">
      <alignment/>
    </xf>
    <xf numFmtId="0" fontId="35" fillId="0" borderId="51" xfId="0" applyFont="1" applyBorder="1" applyAlignment="1" applyProtection="1">
      <alignment horizontal="center"/>
      <protection locked="0"/>
    </xf>
    <xf numFmtId="0" fontId="35" fillId="0" borderId="80" xfId="0" applyFont="1" applyBorder="1" applyAlignment="1" applyProtection="1">
      <alignment horizontal="center"/>
      <protection locked="0"/>
    </xf>
    <xf numFmtId="0" fontId="29" fillId="34" borderId="27" xfId="0" applyFont="1" applyFill="1" applyBorder="1" applyAlignment="1">
      <alignment horizontal="left"/>
    </xf>
    <xf numFmtId="0" fontId="34" fillId="35" borderId="14" xfId="0" applyFont="1" applyFill="1" applyBorder="1" applyAlignment="1" applyProtection="1">
      <alignment horizontal="left"/>
      <protection locked="0"/>
    </xf>
    <xf numFmtId="0" fontId="29" fillId="35" borderId="14" xfId="0" applyFont="1" applyFill="1" applyBorder="1" applyAlignment="1" applyProtection="1">
      <alignment horizontal="left"/>
      <protection locked="0"/>
    </xf>
    <xf numFmtId="0" fontId="34" fillId="35" borderId="14" xfId="0" applyFont="1" applyFill="1" applyBorder="1" applyAlignment="1" applyProtection="1">
      <alignment/>
      <protection locked="0"/>
    </xf>
    <xf numFmtId="0" fontId="29" fillId="35" borderId="52" xfId="0" applyFont="1" applyFill="1" applyBorder="1" applyAlignment="1">
      <alignment/>
    </xf>
    <xf numFmtId="0" fontId="29" fillId="35" borderId="62" xfId="0" applyFont="1" applyFill="1" applyBorder="1" applyAlignment="1">
      <alignment/>
    </xf>
    <xf numFmtId="0" fontId="34" fillId="0" borderId="62" xfId="0" applyFont="1" applyBorder="1" applyAlignment="1" applyProtection="1">
      <alignment horizontal="left"/>
      <protection locked="0"/>
    </xf>
    <xf numFmtId="0" fontId="34" fillId="0" borderId="62" xfId="0" applyFont="1" applyFill="1" applyBorder="1" applyAlignment="1" applyProtection="1">
      <alignment horizontal="left"/>
      <protection locked="0"/>
    </xf>
    <xf numFmtId="49" fontId="0" fillId="0" borderId="29" xfId="0" applyNumberFormat="1" applyFill="1" applyBorder="1" applyAlignment="1">
      <alignment/>
    </xf>
    <xf numFmtId="0" fontId="29" fillId="0" borderId="16" xfId="0" applyFont="1" applyFill="1" applyBorder="1" applyAlignment="1">
      <alignment/>
    </xf>
    <xf numFmtId="0" fontId="29" fillId="0" borderId="62" xfId="0" applyFont="1" applyFill="1" applyBorder="1" applyAlignment="1">
      <alignment/>
    </xf>
    <xf numFmtId="0" fontId="34" fillId="35" borderId="68" xfId="0" applyFont="1" applyFill="1" applyBorder="1" applyAlignment="1" applyProtection="1">
      <alignment horizontal="left"/>
      <protection locked="0"/>
    </xf>
    <xf numFmtId="0" fontId="34" fillId="35" borderId="11" xfId="0" applyFont="1" applyFill="1" applyBorder="1" applyAlignment="1" applyProtection="1">
      <alignment horizontal="left"/>
      <protection locked="0"/>
    </xf>
    <xf numFmtId="0" fontId="34" fillId="35" borderId="68" xfId="0" applyFont="1" applyFill="1" applyBorder="1" applyAlignment="1" applyProtection="1">
      <alignment/>
      <protection locked="0"/>
    </xf>
    <xf numFmtId="0" fontId="0" fillId="34" borderId="28" xfId="0" applyFill="1" applyBorder="1" applyAlignment="1">
      <alignment horizontal="center"/>
    </xf>
    <xf numFmtId="0" fontId="29" fillId="0" borderId="52" xfId="0" applyFont="1" applyBorder="1" applyAlignment="1">
      <alignment horizontal="center"/>
    </xf>
    <xf numFmtId="0" fontId="29" fillId="0" borderId="55" xfId="0" applyFont="1" applyBorder="1" applyAlignment="1">
      <alignment horizontal="center"/>
    </xf>
    <xf numFmtId="0" fontId="29" fillId="34" borderId="55" xfId="0" applyFont="1" applyFill="1" applyBorder="1" applyAlignment="1">
      <alignment horizontal="left"/>
    </xf>
    <xf numFmtId="0" fontId="0" fillId="0" borderId="56" xfId="0" applyFont="1" applyBorder="1" applyAlignment="1">
      <alignment horizontal="center"/>
    </xf>
    <xf numFmtId="0" fontId="0" fillId="0" borderId="11" xfId="0" applyFont="1" applyBorder="1" applyAlignment="1">
      <alignment horizontal="center"/>
    </xf>
    <xf numFmtId="0" fontId="0" fillId="0" borderId="72" xfId="0" applyFont="1" applyBorder="1" applyAlignment="1">
      <alignment horizontal="center"/>
    </xf>
    <xf numFmtId="0" fontId="0" fillId="0" borderId="0" xfId="0" applyAlignment="1">
      <alignment horizontal="justify"/>
    </xf>
    <xf numFmtId="0" fontId="32" fillId="0" borderId="30" xfId="0" applyFont="1" applyBorder="1" applyAlignment="1" applyProtection="1">
      <alignment/>
      <protection locked="0"/>
    </xf>
    <xf numFmtId="0" fontId="13" fillId="0" borderId="81" xfId="0" applyFont="1" applyBorder="1" applyAlignment="1">
      <alignment horizontal="center" vertical="top" wrapText="1"/>
    </xf>
    <xf numFmtId="0" fontId="13" fillId="0" borderId="82" xfId="0" applyFont="1" applyBorder="1" applyAlignment="1">
      <alignment horizontal="center" vertical="top" wrapText="1"/>
    </xf>
    <xf numFmtId="0" fontId="13" fillId="0" borderId="83" xfId="0" applyFont="1" applyBorder="1" applyAlignment="1">
      <alignment horizontal="center" vertical="top" wrapText="1"/>
    </xf>
    <xf numFmtId="0" fontId="32" fillId="0" borderId="84" xfId="0" applyFont="1" applyBorder="1" applyAlignment="1" applyProtection="1">
      <alignment horizontal="center" vertical="top" wrapText="1"/>
      <protection locked="0"/>
    </xf>
    <xf numFmtId="0" fontId="32" fillId="0" borderId="85" xfId="0" applyFont="1" applyBorder="1" applyAlignment="1" applyProtection="1">
      <alignment horizontal="center" vertical="top" wrapText="1"/>
      <protection locked="0"/>
    </xf>
    <xf numFmtId="0" fontId="32" fillId="0" borderId="86" xfId="0" applyFont="1" applyBorder="1" applyAlignment="1" applyProtection="1">
      <alignment horizontal="center" vertical="top" wrapText="1"/>
      <protection locked="0"/>
    </xf>
    <xf numFmtId="0" fontId="0" fillId="0" borderId="87" xfId="0" applyFont="1" applyBorder="1" applyAlignment="1" applyProtection="1">
      <alignment horizontal="center" vertical="top" wrapText="1"/>
      <protection/>
    </xf>
    <xf numFmtId="0" fontId="0" fillId="0" borderId="88" xfId="0" applyFont="1" applyBorder="1" applyAlignment="1" applyProtection="1">
      <alignment horizontal="center" vertical="top" wrapText="1"/>
      <protection locked="0"/>
    </xf>
    <xf numFmtId="0" fontId="0" fillId="0" borderId="89" xfId="0" applyFont="1" applyBorder="1" applyAlignment="1" applyProtection="1">
      <alignment horizontal="center" vertical="top" wrapText="1"/>
      <protection locked="0"/>
    </xf>
    <xf numFmtId="0" fontId="0" fillId="0" borderId="68" xfId="0" applyFont="1" applyBorder="1" applyAlignment="1">
      <alignment/>
    </xf>
    <xf numFmtId="0" fontId="0" fillId="0" borderId="0" xfId="0" applyFont="1" applyBorder="1" applyAlignment="1">
      <alignment/>
    </xf>
    <xf numFmtId="0" fontId="0" fillId="0" borderId="11" xfId="0" applyFont="1" applyBorder="1" applyAlignment="1">
      <alignment/>
    </xf>
    <xf numFmtId="0" fontId="0" fillId="0" borderId="68" xfId="0" applyFont="1" applyBorder="1" applyAlignment="1">
      <alignment horizontal="center"/>
    </xf>
    <xf numFmtId="0" fontId="0" fillId="0" borderId="45" xfId="0" applyFont="1" applyFill="1" applyBorder="1" applyAlignment="1" quotePrefix="1">
      <alignment horizontal="center"/>
    </xf>
    <xf numFmtId="0" fontId="0" fillId="0" borderId="48" xfId="0" applyFont="1" applyBorder="1" applyAlignment="1">
      <alignment horizontal="center" vertical="center" wrapText="1"/>
    </xf>
    <xf numFmtId="0" fontId="0" fillId="0" borderId="48" xfId="0" applyFont="1" applyBorder="1" applyAlignment="1">
      <alignment horizontal="center"/>
    </xf>
    <xf numFmtId="0" fontId="0" fillId="40" borderId="10" xfId="0" applyFill="1" applyBorder="1" applyAlignment="1" applyProtection="1">
      <alignment horizontal="center"/>
      <protection/>
    </xf>
    <xf numFmtId="0" fontId="0" fillId="40" borderId="31" xfId="0" applyFill="1" applyBorder="1" applyAlignment="1" applyProtection="1">
      <alignment horizontal="center"/>
      <protection/>
    </xf>
    <xf numFmtId="0" fontId="0" fillId="40" borderId="72" xfId="0" applyFill="1" applyBorder="1" applyAlignment="1" applyProtection="1">
      <alignment horizontal="center"/>
      <protection/>
    </xf>
    <xf numFmtId="0" fontId="27" fillId="35" borderId="90" xfId="0" applyFont="1" applyFill="1" applyBorder="1" applyAlignment="1">
      <alignment horizontal="left"/>
    </xf>
    <xf numFmtId="0" fontId="27" fillId="35" borderId="63" xfId="0" applyFont="1" applyFill="1" applyBorder="1" applyAlignment="1">
      <alignment horizontal="left"/>
    </xf>
    <xf numFmtId="0" fontId="0" fillId="35" borderId="64" xfId="0" applyFill="1" applyBorder="1" applyAlignment="1">
      <alignment horizontal="left"/>
    </xf>
    <xf numFmtId="0" fontId="0" fillId="0" borderId="0" xfId="0" applyFill="1" applyBorder="1" applyAlignment="1">
      <alignment/>
    </xf>
    <xf numFmtId="0" fontId="0" fillId="33" borderId="0" xfId="0" applyFill="1" applyBorder="1" applyAlignment="1">
      <alignment horizontal="center" wrapText="1"/>
    </xf>
    <xf numFmtId="0" fontId="0" fillId="0" borderId="0" xfId="0" applyFill="1" applyBorder="1" applyAlignment="1">
      <alignment horizontal="center" wrapText="1"/>
    </xf>
    <xf numFmtId="49" fontId="0" fillId="0" borderId="0" xfId="0" applyNumberFormat="1" applyFill="1" applyBorder="1" applyAlignment="1">
      <alignment horizontal="center" wrapText="1"/>
    </xf>
    <xf numFmtId="0" fontId="0" fillId="34" borderId="0" xfId="0" applyFill="1" applyBorder="1" applyAlignment="1">
      <alignment wrapText="1"/>
    </xf>
    <xf numFmtId="0" fontId="0" fillId="34" borderId="0" xfId="0" applyFill="1" applyBorder="1" applyAlignment="1">
      <alignment/>
    </xf>
    <xf numFmtId="0" fontId="0" fillId="0" borderId="56" xfId="0" applyFill="1" applyBorder="1" applyAlignment="1">
      <alignment horizontal="center" wrapText="1"/>
    </xf>
    <xf numFmtId="0" fontId="0" fillId="0" borderId="91" xfId="0" applyFill="1" applyBorder="1" applyAlignment="1">
      <alignment horizontal="center" wrapText="1"/>
    </xf>
    <xf numFmtId="0" fontId="27" fillId="0" borderId="31" xfId="0" applyFont="1" applyFill="1" applyBorder="1" applyAlignment="1">
      <alignment horizontal="left" wrapText="1"/>
    </xf>
    <xf numFmtId="0" fontId="12" fillId="0" borderId="13" xfId="0" applyFont="1" applyBorder="1" applyAlignment="1">
      <alignment horizontal="center" vertical="center"/>
    </xf>
    <xf numFmtId="0" fontId="0" fillId="33" borderId="41" xfId="0" applyFill="1" applyBorder="1" applyAlignment="1">
      <alignment horizontal="center" wrapText="1"/>
    </xf>
    <xf numFmtId="0" fontId="0" fillId="33" borderId="39" xfId="0" applyFill="1" applyBorder="1" applyAlignment="1">
      <alignment horizontal="center" wrapText="1"/>
    </xf>
    <xf numFmtId="0" fontId="0" fillId="33" borderId="40" xfId="0" applyFill="1" applyBorder="1" applyAlignment="1">
      <alignment horizontal="center" wrapText="1"/>
    </xf>
    <xf numFmtId="0" fontId="0" fillId="0" borderId="0" xfId="0" applyFont="1" applyAlignment="1">
      <alignment horizontal="left" wrapText="1"/>
    </xf>
    <xf numFmtId="0" fontId="0" fillId="0" borderId="0" xfId="0" applyFont="1" applyAlignment="1">
      <alignment horizontal="justify"/>
    </xf>
    <xf numFmtId="0" fontId="0" fillId="0" borderId="25" xfId="0" applyFont="1" applyBorder="1" applyAlignment="1">
      <alignment/>
    </xf>
    <xf numFmtId="0" fontId="0" fillId="0" borderId="25" xfId="0" applyFont="1" applyBorder="1" applyAlignment="1">
      <alignment wrapText="1"/>
    </xf>
    <xf numFmtId="0" fontId="0" fillId="0" borderId="62" xfId="0" applyFill="1" applyBorder="1" applyAlignment="1">
      <alignment horizontal="center"/>
    </xf>
    <xf numFmtId="0" fontId="0" fillId="35" borderId="14" xfId="0" applyFill="1" applyBorder="1" applyAlignment="1" applyProtection="1">
      <alignment horizontal="center"/>
      <protection locked="0"/>
    </xf>
    <xf numFmtId="0" fontId="29" fillId="35" borderId="0" xfId="0" applyFont="1" applyFill="1" applyBorder="1" applyAlignment="1" applyProtection="1">
      <alignment/>
      <protection locked="0"/>
    </xf>
    <xf numFmtId="0" fontId="0" fillId="35" borderId="11" xfId="0" applyFill="1" applyBorder="1" applyAlignment="1" applyProtection="1">
      <alignment horizontal="left"/>
      <protection locked="0"/>
    </xf>
    <xf numFmtId="0" fontId="0" fillId="35" borderId="14" xfId="0" applyFill="1" applyBorder="1" applyAlignment="1" applyProtection="1">
      <alignment horizontal="left"/>
      <protection locked="0"/>
    </xf>
    <xf numFmtId="0" fontId="29" fillId="35" borderId="11" xfId="0" applyFont="1" applyFill="1" applyBorder="1" applyAlignment="1" applyProtection="1">
      <alignment horizontal="left"/>
      <protection locked="0"/>
    </xf>
    <xf numFmtId="0" fontId="0" fillId="0" borderId="0" xfId="0" applyAlignment="1" applyProtection="1">
      <alignment/>
      <protection locked="0"/>
    </xf>
    <xf numFmtId="0" fontId="0" fillId="0" borderId="92" xfId="0" applyFont="1" applyFill="1" applyBorder="1" applyAlignment="1">
      <alignment horizontal="center"/>
    </xf>
    <xf numFmtId="0" fontId="12" fillId="0" borderId="93" xfId="0" applyFont="1" applyBorder="1" applyAlignment="1">
      <alignment horizontal="center" vertical="center" wrapText="1"/>
    </xf>
    <xf numFmtId="0" fontId="12" fillId="0" borderId="93" xfId="0" applyFont="1" applyBorder="1" applyAlignment="1">
      <alignment horizontal="center"/>
    </xf>
    <xf numFmtId="0" fontId="12" fillId="0" borderId="93" xfId="0" applyFont="1" applyFill="1" applyBorder="1" applyAlignment="1">
      <alignment horizontal="center"/>
    </xf>
    <xf numFmtId="0" fontId="12" fillId="0" borderId="94" xfId="0" applyFont="1" applyFill="1" applyBorder="1" applyAlignment="1">
      <alignment horizontal="center"/>
    </xf>
    <xf numFmtId="0" fontId="0" fillId="0" borderId="95" xfId="0" applyBorder="1" applyAlignment="1">
      <alignment/>
    </xf>
    <xf numFmtId="0" fontId="0" fillId="0" borderId="92" xfId="0" applyBorder="1" applyAlignment="1">
      <alignment/>
    </xf>
    <xf numFmtId="0" fontId="14" fillId="0" borderId="0" xfId="0" applyFont="1" applyAlignment="1">
      <alignment horizontal="left"/>
    </xf>
    <xf numFmtId="0" fontId="0" fillId="0" borderId="0" xfId="0" applyFont="1" applyAlignment="1">
      <alignment horizontal="justify"/>
    </xf>
    <xf numFmtId="0" fontId="12" fillId="0" borderId="34" xfId="0" applyFont="1" applyBorder="1" applyAlignment="1">
      <alignment horizontal="left"/>
    </xf>
    <xf numFmtId="0" fontId="12" fillId="0" borderId="0" xfId="0" applyFont="1" applyBorder="1" applyAlignment="1">
      <alignment horizontal="left"/>
    </xf>
    <xf numFmtId="0" fontId="12" fillId="0" borderId="0" xfId="0" applyFont="1" applyBorder="1" applyAlignment="1">
      <alignment/>
    </xf>
    <xf numFmtId="0" fontId="12" fillId="0" borderId="96" xfId="0" applyFont="1" applyBorder="1" applyAlignment="1">
      <alignment/>
    </xf>
    <xf numFmtId="0" fontId="0" fillId="40" borderId="97" xfId="0" applyFill="1" applyBorder="1" applyAlignment="1" applyProtection="1">
      <alignment horizontal="left"/>
      <protection/>
    </xf>
    <xf numFmtId="0" fontId="0" fillId="40" borderId="98" xfId="0" applyFill="1" applyBorder="1" applyAlignment="1" applyProtection="1">
      <alignment horizontal="left"/>
      <protection/>
    </xf>
    <xf numFmtId="0" fontId="0" fillId="40" borderId="98" xfId="0" applyFill="1" applyBorder="1" applyAlignment="1" applyProtection="1">
      <alignment horizontal="center"/>
      <protection/>
    </xf>
    <xf numFmtId="0" fontId="0" fillId="40" borderId="99" xfId="0" applyFill="1" applyBorder="1" applyAlignment="1" applyProtection="1">
      <alignment horizontal="center"/>
      <protection/>
    </xf>
    <xf numFmtId="0" fontId="0" fillId="35" borderId="100" xfId="0" applyFill="1" applyBorder="1" applyAlignment="1" applyProtection="1">
      <alignment horizontal="center"/>
      <protection/>
    </xf>
    <xf numFmtId="0" fontId="0" fillId="35" borderId="101" xfId="0" applyFill="1" applyBorder="1" applyAlignment="1" applyProtection="1">
      <alignment horizontal="center"/>
      <protection/>
    </xf>
    <xf numFmtId="0" fontId="0" fillId="40" borderId="97" xfId="0" applyFill="1" applyBorder="1" applyAlignment="1" applyProtection="1">
      <alignment horizontal="center"/>
      <protection/>
    </xf>
    <xf numFmtId="0" fontId="12" fillId="38" borderId="102" xfId="0" applyFont="1" applyFill="1" applyBorder="1" applyAlignment="1" applyProtection="1">
      <alignment horizontal="center"/>
      <protection/>
    </xf>
    <xf numFmtId="0" fontId="12" fillId="38" borderId="103" xfId="0" applyFont="1" applyFill="1" applyBorder="1" applyAlignment="1" applyProtection="1">
      <alignment horizontal="center"/>
      <protection/>
    </xf>
    <xf numFmtId="0" fontId="12" fillId="38" borderId="104" xfId="0" applyFont="1" applyFill="1" applyBorder="1" applyAlignment="1" applyProtection="1">
      <alignment horizontal="center"/>
      <protection/>
    </xf>
    <xf numFmtId="0" fontId="0" fillId="3" borderId="10" xfId="0" applyFill="1" applyBorder="1" applyAlignment="1" applyProtection="1">
      <alignment horizontal="center"/>
      <protection/>
    </xf>
    <xf numFmtId="0" fontId="0" fillId="3" borderId="97" xfId="0" applyFill="1" applyBorder="1" applyAlignment="1" applyProtection="1">
      <alignment horizontal="left"/>
      <protection/>
    </xf>
    <xf numFmtId="0" fontId="0" fillId="3" borderId="31" xfId="0" applyFill="1" applyBorder="1" applyAlignment="1" applyProtection="1">
      <alignment horizontal="center"/>
      <protection/>
    </xf>
    <xf numFmtId="0" fontId="0" fillId="3" borderId="98" xfId="0" applyFill="1" applyBorder="1" applyAlignment="1" applyProtection="1">
      <alignment horizontal="left"/>
      <protection/>
    </xf>
    <xf numFmtId="0" fontId="0" fillId="3" borderId="98" xfId="0" applyFill="1" applyBorder="1" applyAlignment="1" applyProtection="1">
      <alignment horizontal="center"/>
      <protection/>
    </xf>
    <xf numFmtId="0" fontId="0" fillId="3" borderId="72" xfId="0" applyFill="1" applyBorder="1" applyAlignment="1" applyProtection="1">
      <alignment horizontal="center"/>
      <protection/>
    </xf>
    <xf numFmtId="0" fontId="0" fillId="3" borderId="99" xfId="0" applyFill="1" applyBorder="1" applyAlignment="1" applyProtection="1">
      <alignment horizontal="center"/>
      <protection/>
    </xf>
    <xf numFmtId="0" fontId="0" fillId="3" borderId="97" xfId="0" applyFill="1" applyBorder="1" applyAlignment="1" applyProtection="1">
      <alignment horizontal="center"/>
      <protection/>
    </xf>
    <xf numFmtId="0" fontId="0" fillId="40" borderId="10" xfId="0" applyFill="1" applyBorder="1" applyAlignment="1" applyProtection="1">
      <alignment horizontal="left"/>
      <protection/>
    </xf>
    <xf numFmtId="0" fontId="0" fillId="40" borderId="31" xfId="0" applyFill="1" applyBorder="1" applyAlignment="1" applyProtection="1">
      <alignment horizontal="left"/>
      <protection/>
    </xf>
    <xf numFmtId="0" fontId="12" fillId="38" borderId="105" xfId="0" applyFont="1" applyFill="1" applyBorder="1" applyAlignment="1" applyProtection="1">
      <alignment horizontal="center"/>
      <protection/>
    </xf>
    <xf numFmtId="0" fontId="0" fillId="40" borderId="32" xfId="0" applyFill="1" applyBorder="1" applyAlignment="1" applyProtection="1">
      <alignment horizontal="center"/>
      <protection/>
    </xf>
    <xf numFmtId="0" fontId="0" fillId="40" borderId="15" xfId="0" applyFill="1" applyBorder="1" applyAlignment="1" applyProtection="1">
      <alignment horizontal="center"/>
      <protection/>
    </xf>
    <xf numFmtId="0" fontId="0" fillId="40" borderId="69" xfId="0" applyFill="1" applyBorder="1" applyAlignment="1" applyProtection="1">
      <alignment horizontal="center"/>
      <protection/>
    </xf>
    <xf numFmtId="0" fontId="12" fillId="38" borderId="106" xfId="0" applyFont="1" applyFill="1" applyBorder="1" applyAlignment="1" applyProtection="1">
      <alignment horizontal="center"/>
      <protection/>
    </xf>
    <xf numFmtId="0" fontId="0" fillId="3" borderId="107" xfId="0" applyFill="1" applyBorder="1" applyAlignment="1" applyProtection="1">
      <alignment horizontal="center"/>
      <protection/>
    </xf>
    <xf numFmtId="0" fontId="0" fillId="3" borderId="108" xfId="0" applyFill="1" applyBorder="1" applyAlignment="1" applyProtection="1">
      <alignment horizontal="center"/>
      <protection/>
    </xf>
    <xf numFmtId="0" fontId="0" fillId="3" borderId="109" xfId="0" applyFill="1" applyBorder="1" applyAlignment="1" applyProtection="1">
      <alignment horizontal="center"/>
      <protection/>
    </xf>
    <xf numFmtId="0" fontId="0" fillId="40" borderId="107" xfId="0" applyFill="1" applyBorder="1" applyAlignment="1" applyProtection="1">
      <alignment horizontal="center"/>
      <protection/>
    </xf>
    <xf numFmtId="0" fontId="0" fillId="40" borderId="108" xfId="0" applyFill="1" applyBorder="1" applyAlignment="1" applyProtection="1">
      <alignment horizontal="center"/>
      <protection/>
    </xf>
    <xf numFmtId="0" fontId="0" fillId="40" borderId="109" xfId="0" applyFill="1" applyBorder="1" applyAlignment="1" applyProtection="1">
      <alignment horizontal="center"/>
      <protection/>
    </xf>
    <xf numFmtId="0" fontId="12" fillId="39" borderId="110" xfId="0" applyFont="1" applyFill="1" applyBorder="1" applyAlignment="1" applyProtection="1">
      <alignment horizontal="center"/>
      <protection locked="0"/>
    </xf>
    <xf numFmtId="0" fontId="12" fillId="39" borderId="111" xfId="0" applyFont="1" applyFill="1" applyBorder="1" applyAlignment="1" applyProtection="1">
      <alignment horizontal="center"/>
      <protection locked="0"/>
    </xf>
    <xf numFmtId="0" fontId="0" fillId="38" borderId="107" xfId="0" applyFill="1" applyBorder="1" applyAlignment="1" applyProtection="1">
      <alignment horizontal="center"/>
      <protection locked="0"/>
    </xf>
    <xf numFmtId="0" fontId="0" fillId="38" borderId="97" xfId="0" applyFill="1" applyBorder="1" applyAlignment="1" applyProtection="1">
      <alignment horizontal="center"/>
      <protection locked="0"/>
    </xf>
    <xf numFmtId="0" fontId="0" fillId="38" borderId="108" xfId="0" applyFill="1" applyBorder="1" applyAlignment="1" applyProtection="1">
      <alignment horizontal="center"/>
      <protection locked="0"/>
    </xf>
    <xf numFmtId="0" fontId="0" fillId="38" borderId="98" xfId="0" applyFill="1" applyBorder="1" applyAlignment="1" applyProtection="1">
      <alignment horizontal="center"/>
      <protection locked="0"/>
    </xf>
    <xf numFmtId="0" fontId="0" fillId="38" borderId="109" xfId="0" applyFill="1" applyBorder="1" applyAlignment="1" applyProtection="1">
      <alignment horizontal="center"/>
      <protection locked="0"/>
    </xf>
    <xf numFmtId="0" fontId="0" fillId="38" borderId="99" xfId="0" applyFill="1" applyBorder="1" applyAlignment="1" applyProtection="1">
      <alignment horizontal="center"/>
      <protection locked="0"/>
    </xf>
    <xf numFmtId="0" fontId="0" fillId="35" borderId="100" xfId="0" applyFill="1" applyBorder="1" applyAlignment="1" applyProtection="1">
      <alignment horizontal="center"/>
      <protection locked="0"/>
    </xf>
    <xf numFmtId="0" fontId="0" fillId="35" borderId="101" xfId="0" applyFill="1" applyBorder="1" applyAlignment="1" applyProtection="1">
      <alignment horizontal="center"/>
      <protection locked="0"/>
    </xf>
    <xf numFmtId="0" fontId="12" fillId="38" borderId="102" xfId="0" applyFont="1" applyFill="1" applyBorder="1" applyAlignment="1" applyProtection="1">
      <alignment horizontal="center"/>
      <protection locked="0"/>
    </xf>
    <xf numFmtId="0" fontId="12" fillId="38" borderId="112" xfId="0" applyFont="1" applyFill="1" applyBorder="1" applyAlignment="1" applyProtection="1">
      <alignment horizontal="center"/>
      <protection locked="0"/>
    </xf>
    <xf numFmtId="0" fontId="12" fillId="38" borderId="104" xfId="0" applyFont="1" applyFill="1" applyBorder="1" applyAlignment="1" applyProtection="1">
      <alignment horizontal="center"/>
      <protection locked="0"/>
    </xf>
    <xf numFmtId="0" fontId="12" fillId="3" borderId="76" xfId="0" applyFont="1" applyFill="1" applyBorder="1" applyAlignment="1" applyProtection="1">
      <alignment horizontal="center"/>
      <protection locked="0"/>
    </xf>
    <xf numFmtId="0" fontId="0" fillId="3" borderId="12" xfId="0" applyFill="1" applyBorder="1" applyAlignment="1" applyProtection="1">
      <alignment horizontal="center"/>
      <protection locked="0"/>
    </xf>
    <xf numFmtId="0" fontId="0" fillId="3" borderId="13" xfId="0" applyFill="1" applyBorder="1" applyAlignment="1" applyProtection="1">
      <alignment horizontal="center"/>
      <protection locked="0"/>
    </xf>
    <xf numFmtId="0" fontId="0" fillId="3" borderId="13" xfId="0" applyFill="1" applyBorder="1" applyAlignment="1" applyProtection="1" quotePrefix="1">
      <alignment horizontal="center"/>
      <protection locked="0"/>
    </xf>
    <xf numFmtId="0" fontId="24" fillId="3" borderId="13" xfId="0" applyFont="1" applyFill="1" applyBorder="1" applyAlignment="1" applyProtection="1">
      <alignment horizontal="center"/>
      <protection locked="0"/>
    </xf>
    <xf numFmtId="0" fontId="0" fillId="3" borderId="45" xfId="0" applyFill="1" applyBorder="1" applyAlignment="1" applyProtection="1">
      <alignment horizontal="center"/>
      <protection locked="0"/>
    </xf>
    <xf numFmtId="0" fontId="12" fillId="3" borderId="110" xfId="0" applyFont="1" applyFill="1" applyBorder="1" applyAlignment="1" applyProtection="1">
      <alignment horizontal="center"/>
      <protection locked="0"/>
    </xf>
    <xf numFmtId="0" fontId="12" fillId="3" borderId="111" xfId="0" applyFont="1" applyFill="1" applyBorder="1" applyAlignment="1" applyProtection="1">
      <alignment horizontal="center"/>
      <protection locked="0"/>
    </xf>
    <xf numFmtId="0" fontId="0" fillId="3" borderId="107" xfId="0" applyFill="1" applyBorder="1" applyAlignment="1" applyProtection="1">
      <alignment horizontal="center"/>
      <protection locked="0"/>
    </xf>
    <xf numFmtId="0" fontId="0" fillId="3" borderId="97" xfId="0" applyFill="1" applyBorder="1" applyAlignment="1" applyProtection="1">
      <alignment horizontal="center"/>
      <protection locked="0"/>
    </xf>
    <xf numFmtId="0" fontId="0" fillId="3" borderId="108" xfId="0" applyFill="1" applyBorder="1" applyAlignment="1" applyProtection="1">
      <alignment horizontal="center"/>
      <protection locked="0"/>
    </xf>
    <xf numFmtId="0" fontId="0" fillId="3" borderId="98" xfId="0" applyFill="1" applyBorder="1" applyAlignment="1" applyProtection="1">
      <alignment horizontal="center"/>
      <protection locked="0"/>
    </xf>
    <xf numFmtId="0" fontId="0" fillId="3" borderId="109" xfId="0" applyFill="1" applyBorder="1" applyAlignment="1" applyProtection="1">
      <alignment horizontal="center"/>
      <protection locked="0"/>
    </xf>
    <xf numFmtId="0" fontId="0" fillId="3" borderId="99" xfId="0" applyFill="1" applyBorder="1" applyAlignment="1" applyProtection="1">
      <alignment horizontal="center"/>
      <protection locked="0"/>
    </xf>
    <xf numFmtId="0" fontId="12" fillId="0" borderId="26" xfId="0" applyFont="1" applyBorder="1" applyAlignment="1">
      <alignment horizontal="center"/>
    </xf>
    <xf numFmtId="0" fontId="12" fillId="0" borderId="113" xfId="0" applyFont="1" applyBorder="1" applyAlignment="1">
      <alignment horizontal="center"/>
    </xf>
    <xf numFmtId="0" fontId="12" fillId="0" borderId="21" xfId="0" applyFont="1" applyBorder="1" applyAlignment="1">
      <alignment horizontal="center"/>
    </xf>
    <xf numFmtId="0" fontId="24" fillId="0" borderId="22" xfId="0" applyFont="1" applyFill="1" applyBorder="1" applyAlignment="1">
      <alignment horizontal="center" wrapText="1"/>
    </xf>
    <xf numFmtId="0" fontId="24" fillId="0" borderId="35" xfId="0" applyFont="1" applyFill="1" applyBorder="1" applyAlignment="1">
      <alignment horizontal="center" wrapText="1"/>
    </xf>
    <xf numFmtId="0" fontId="24" fillId="0" borderId="25" xfId="0" applyFont="1" applyFill="1" applyBorder="1" applyAlignment="1">
      <alignment horizontal="center" wrapText="1"/>
    </xf>
    <xf numFmtId="0" fontId="24" fillId="0" borderId="52" xfId="0" applyFont="1" applyFill="1" applyBorder="1" applyAlignment="1">
      <alignment horizontal="center" wrapText="1"/>
    </xf>
    <xf numFmtId="0" fontId="24" fillId="0" borderId="0" xfId="0" applyFont="1" applyAlignment="1">
      <alignment horizontal="center"/>
    </xf>
    <xf numFmtId="0" fontId="0" fillId="0" borderId="0" xfId="0" applyAlignment="1">
      <alignment/>
    </xf>
    <xf numFmtId="0" fontId="12" fillId="0" borderId="0" xfId="0" applyFont="1" applyAlignment="1">
      <alignment horizontal="right" wrapText="1"/>
    </xf>
    <xf numFmtId="0" fontId="0" fillId="0" borderId="0" xfId="0" applyFont="1" applyAlignment="1">
      <alignment wrapText="1"/>
    </xf>
    <xf numFmtId="0" fontId="0" fillId="0" borderId="0" xfId="0" applyFont="1" applyAlignment="1">
      <alignment horizontal="center"/>
    </xf>
    <xf numFmtId="0" fontId="0" fillId="0" borderId="30" xfId="0" applyFont="1" applyBorder="1" applyAlignment="1">
      <alignment horizontal="left" wrapText="1"/>
    </xf>
    <xf numFmtId="0" fontId="34" fillId="0" borderId="29" xfId="0" applyFont="1" applyBorder="1" applyAlignment="1" applyProtection="1">
      <alignment horizontal="center"/>
      <protection locked="0"/>
    </xf>
    <xf numFmtId="0" fontId="34" fillId="0" borderId="62" xfId="0" applyFont="1" applyBorder="1" applyAlignment="1" applyProtection="1">
      <alignment horizontal="center"/>
      <protection locked="0"/>
    </xf>
    <xf numFmtId="0" fontId="0" fillId="38" borderId="114" xfId="0" applyFill="1" applyBorder="1" applyAlignment="1" applyProtection="1">
      <alignment horizontal="center" wrapText="1"/>
      <protection locked="0"/>
    </xf>
    <xf numFmtId="0" fontId="0" fillId="38" borderId="16" xfId="0" applyFill="1" applyBorder="1" applyAlignment="1" applyProtection="1">
      <alignment horizontal="center" wrapText="1"/>
      <protection locked="0"/>
    </xf>
    <xf numFmtId="0" fontId="0" fillId="0" borderId="16" xfId="0" applyBorder="1" applyAlignment="1" applyProtection="1">
      <alignment horizontal="center"/>
      <protection locked="0"/>
    </xf>
    <xf numFmtId="0" fontId="0" fillId="0" borderId="115" xfId="0" applyBorder="1" applyAlignment="1" applyProtection="1">
      <alignment horizontal="center"/>
      <protection locked="0"/>
    </xf>
    <xf numFmtId="0" fontId="34" fillId="0" borderId="27" xfId="0" applyFont="1" applyBorder="1" applyAlignment="1" applyProtection="1">
      <alignment horizontal="center"/>
      <protection locked="0"/>
    </xf>
    <xf numFmtId="0" fontId="34" fillId="0" borderId="55" xfId="0" applyFont="1" applyBorder="1" applyAlignment="1" applyProtection="1">
      <alignment horizontal="center"/>
      <protection locked="0"/>
    </xf>
    <xf numFmtId="0" fontId="0" fillId="38" borderId="116" xfId="0" applyFill="1" applyBorder="1" applyAlignment="1" applyProtection="1">
      <alignment horizontal="center" vertical="center" textRotation="90" wrapText="1"/>
      <protection locked="0"/>
    </xf>
    <xf numFmtId="0" fontId="0" fillId="38" borderId="117" xfId="0" applyFill="1" applyBorder="1" applyAlignment="1" applyProtection="1">
      <alignment horizontal="center" vertical="center" textRotation="90" wrapText="1"/>
      <protection locked="0"/>
    </xf>
    <xf numFmtId="0" fontId="0" fillId="38" borderId="118" xfId="0" applyFill="1" applyBorder="1" applyAlignment="1" applyProtection="1">
      <alignment horizontal="center" vertical="center" textRotation="90" wrapText="1"/>
      <protection locked="0"/>
    </xf>
    <xf numFmtId="0" fontId="0" fillId="38" borderId="24" xfId="0" applyFill="1" applyBorder="1" applyAlignment="1" applyProtection="1">
      <alignment horizontal="center" vertical="center" textRotation="90" wrapText="1"/>
      <protection locked="0"/>
    </xf>
    <xf numFmtId="0" fontId="0" fillId="38" borderId="26" xfId="0" applyFill="1" applyBorder="1" applyAlignment="1" applyProtection="1">
      <alignment horizontal="center" vertical="center" textRotation="90" wrapText="1"/>
      <protection locked="0"/>
    </xf>
    <xf numFmtId="0" fontId="0" fillId="38" borderId="21" xfId="0" applyFill="1" applyBorder="1" applyAlignment="1" applyProtection="1">
      <alignment horizontal="center" vertical="center" textRotation="90" wrapText="1"/>
      <protection locked="0"/>
    </xf>
    <xf numFmtId="0" fontId="24" fillId="0" borderId="22" xfId="0" applyFont="1" applyFill="1" applyBorder="1" applyAlignment="1">
      <alignment horizontal="center"/>
    </xf>
    <xf numFmtId="0" fontId="0" fillId="0" borderId="23" xfId="0" applyBorder="1" applyAlignment="1">
      <alignment/>
    </xf>
    <xf numFmtId="0" fontId="0" fillId="0" borderId="35" xfId="0" applyBorder="1" applyAlignment="1">
      <alignment/>
    </xf>
    <xf numFmtId="0" fontId="24" fillId="0" borderId="25" xfId="0" applyFont="1" applyFill="1" applyBorder="1" applyAlignment="1">
      <alignment horizontal="center"/>
    </xf>
    <xf numFmtId="0" fontId="0" fillId="0" borderId="0" xfId="0" applyBorder="1" applyAlignment="1">
      <alignment/>
    </xf>
    <xf numFmtId="0" fontId="0" fillId="0" borderId="52" xfId="0" applyBorder="1" applyAlignment="1">
      <alignment/>
    </xf>
    <xf numFmtId="0" fontId="0" fillId="0" borderId="25" xfId="0" applyFont="1" applyFill="1" applyBorder="1" applyAlignment="1">
      <alignment horizontal="center"/>
    </xf>
    <xf numFmtId="0" fontId="0" fillId="0" borderId="0" xfId="0" applyFont="1" applyFill="1" applyBorder="1" applyAlignment="1">
      <alignment horizontal="center"/>
    </xf>
    <xf numFmtId="0" fontId="0" fillId="0" borderId="52" xfId="0" applyFont="1" applyFill="1" applyBorder="1" applyAlignment="1">
      <alignment horizontal="center"/>
    </xf>
    <xf numFmtId="0" fontId="0" fillId="38" borderId="119" xfId="0" applyFill="1" applyBorder="1" applyAlignment="1" applyProtection="1">
      <alignment horizontal="center" vertical="center" textRotation="90" wrapText="1"/>
      <protection locked="0"/>
    </xf>
    <xf numFmtId="0" fontId="0" fillId="38" borderId="120" xfId="0" applyFill="1" applyBorder="1" applyAlignment="1" applyProtection="1">
      <alignment horizontal="center" vertical="center" textRotation="90" wrapText="1"/>
      <protection locked="0"/>
    </xf>
    <xf numFmtId="0" fontId="0" fillId="38" borderId="121" xfId="0" applyFill="1" applyBorder="1" applyAlignment="1" applyProtection="1">
      <alignment horizontal="center" vertical="center" textRotation="90" wrapText="1"/>
      <protection locked="0"/>
    </xf>
    <xf numFmtId="0" fontId="12" fillId="39" borderId="29" xfId="0" applyFont="1" applyFill="1" applyBorder="1" applyAlignment="1" applyProtection="1">
      <alignment horizontal="center"/>
      <protection locked="0"/>
    </xf>
    <xf numFmtId="0" fontId="12" fillId="39" borderId="16" xfId="0" applyFont="1" applyFill="1" applyBorder="1" applyAlignment="1" applyProtection="1">
      <alignment horizontal="center"/>
      <protection locked="0"/>
    </xf>
    <xf numFmtId="0" fontId="12" fillId="0" borderId="22" xfId="0" applyFont="1" applyFill="1" applyBorder="1" applyAlignment="1" applyProtection="1">
      <alignment horizontal="center" vertical="center" wrapText="1"/>
      <protection locked="0"/>
    </xf>
    <xf numFmtId="0" fontId="12" fillId="0" borderId="23" xfId="0" applyFont="1" applyFill="1" applyBorder="1" applyAlignment="1" applyProtection="1">
      <alignment horizontal="center" vertical="center" wrapText="1"/>
      <protection locked="0"/>
    </xf>
    <xf numFmtId="0" fontId="12" fillId="0" borderId="25"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0" fillId="3" borderId="114" xfId="0" applyFill="1" applyBorder="1" applyAlignment="1" applyProtection="1">
      <alignment horizontal="center" wrapText="1"/>
      <protection locked="0"/>
    </xf>
    <xf numFmtId="0" fontId="0" fillId="3" borderId="16" xfId="0" applyFill="1" applyBorder="1" applyAlignment="1" applyProtection="1">
      <alignment horizontal="center" wrapText="1"/>
      <protection locked="0"/>
    </xf>
    <xf numFmtId="0" fontId="0" fillId="3" borderId="16" xfId="0" applyFill="1" applyBorder="1" applyAlignment="1" applyProtection="1">
      <alignment horizontal="center"/>
      <protection locked="0"/>
    </xf>
    <xf numFmtId="0" fontId="0" fillId="3" borderId="115" xfId="0" applyFill="1" applyBorder="1" applyAlignment="1" applyProtection="1">
      <alignment horizontal="center"/>
      <protection locked="0"/>
    </xf>
    <xf numFmtId="0" fontId="0" fillId="3" borderId="116" xfId="0" applyFill="1" applyBorder="1" applyAlignment="1" applyProtection="1">
      <alignment horizontal="center" vertical="center" textRotation="90" wrapText="1"/>
      <protection locked="0"/>
    </xf>
    <xf numFmtId="0" fontId="0" fillId="3" borderId="117" xfId="0" applyFill="1" applyBorder="1" applyAlignment="1" applyProtection="1">
      <alignment horizontal="center" vertical="center" textRotation="90" wrapText="1"/>
      <protection locked="0"/>
    </xf>
    <xf numFmtId="0" fontId="0" fillId="3" borderId="118" xfId="0" applyFill="1" applyBorder="1" applyAlignment="1" applyProtection="1">
      <alignment horizontal="center" vertical="center" textRotation="90" wrapText="1"/>
      <protection locked="0"/>
    </xf>
    <xf numFmtId="0" fontId="0" fillId="3" borderId="24" xfId="0" applyFill="1" applyBorder="1" applyAlignment="1" applyProtection="1">
      <alignment horizontal="center" vertical="center" textRotation="90" wrapText="1"/>
      <protection locked="0"/>
    </xf>
    <xf numFmtId="0" fontId="0" fillId="3" borderId="26" xfId="0" applyFill="1" applyBorder="1" applyAlignment="1" applyProtection="1">
      <alignment horizontal="center" vertical="center" textRotation="90" wrapText="1"/>
      <protection locked="0"/>
    </xf>
    <xf numFmtId="0" fontId="0" fillId="3" borderId="21" xfId="0" applyFill="1" applyBorder="1" applyAlignment="1" applyProtection="1">
      <alignment horizontal="center" vertical="center" textRotation="90" wrapText="1"/>
      <protection locked="0"/>
    </xf>
    <xf numFmtId="0" fontId="0" fillId="3" borderId="119" xfId="0" applyFill="1" applyBorder="1" applyAlignment="1" applyProtection="1">
      <alignment horizontal="center" vertical="center" textRotation="90" wrapText="1"/>
      <protection locked="0"/>
    </xf>
    <xf numFmtId="0" fontId="0" fillId="3" borderId="120" xfId="0" applyFill="1" applyBorder="1" applyAlignment="1" applyProtection="1">
      <alignment horizontal="center" vertical="center" textRotation="90" wrapText="1"/>
      <protection locked="0"/>
    </xf>
    <xf numFmtId="0" fontId="0" fillId="3" borderId="121" xfId="0" applyFill="1" applyBorder="1" applyAlignment="1" applyProtection="1">
      <alignment horizontal="center" vertical="center" textRotation="90" wrapText="1"/>
      <protection locked="0"/>
    </xf>
    <xf numFmtId="0" fontId="81" fillId="41" borderId="122" xfId="0" applyFont="1" applyFill="1" applyBorder="1" applyAlignment="1" applyProtection="1">
      <alignment horizontal="center"/>
      <protection/>
    </xf>
    <xf numFmtId="0" fontId="81" fillId="41" borderId="123" xfId="0" applyFont="1" applyFill="1" applyBorder="1" applyAlignment="1" applyProtection="1">
      <alignment horizontal="center"/>
      <protection/>
    </xf>
    <xf numFmtId="0" fontId="81" fillId="41" borderId="124" xfId="0" applyFont="1" applyFill="1" applyBorder="1" applyAlignment="1" applyProtection="1">
      <alignment horizontal="center"/>
      <protection/>
    </xf>
    <xf numFmtId="0" fontId="0" fillId="40" borderId="114" xfId="0" applyFill="1" applyBorder="1" applyAlignment="1" applyProtection="1">
      <alignment horizontal="center" wrapText="1"/>
      <protection/>
    </xf>
    <xf numFmtId="0" fontId="0" fillId="40" borderId="16" xfId="0" applyFill="1" applyBorder="1" applyAlignment="1" applyProtection="1">
      <alignment horizontal="center" wrapText="1"/>
      <protection/>
    </xf>
    <xf numFmtId="0" fontId="81" fillId="41" borderId="114" xfId="0" applyFont="1" applyFill="1" applyBorder="1" applyAlignment="1" applyProtection="1">
      <alignment horizontal="center"/>
      <protection/>
    </xf>
    <xf numFmtId="0" fontId="81" fillId="41" borderId="16" xfId="0" applyFont="1" applyFill="1" applyBorder="1" applyAlignment="1" applyProtection="1">
      <alignment horizontal="center"/>
      <protection/>
    </xf>
    <xf numFmtId="0" fontId="12" fillId="39" borderId="122" xfId="0" applyFont="1" applyFill="1" applyBorder="1" applyAlignment="1" applyProtection="1">
      <alignment horizontal="center"/>
      <protection/>
    </xf>
    <xf numFmtId="0" fontId="12" fillId="39" borderId="123" xfId="0" applyFont="1" applyFill="1" applyBorder="1" applyAlignment="1" applyProtection="1">
      <alignment horizontal="center"/>
      <protection/>
    </xf>
    <xf numFmtId="0" fontId="12" fillId="39" borderId="124" xfId="0" applyFont="1" applyFill="1" applyBorder="1" applyAlignment="1" applyProtection="1">
      <alignment horizontal="center"/>
      <protection/>
    </xf>
    <xf numFmtId="0" fontId="0" fillId="0" borderId="125" xfId="0" applyFont="1"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126" xfId="0" applyFill="1" applyBorder="1" applyAlignment="1" applyProtection="1">
      <alignment horizontal="center" vertical="center" wrapText="1"/>
      <protection/>
    </xf>
    <xf numFmtId="0" fontId="0" fillId="0" borderId="127" xfId="0" applyFill="1" applyBorder="1" applyAlignment="1" applyProtection="1">
      <alignment horizontal="center" vertical="center" wrapText="1"/>
      <protection/>
    </xf>
    <xf numFmtId="0" fontId="0" fillId="0" borderId="30" xfId="0" applyFill="1" applyBorder="1" applyAlignment="1" applyProtection="1">
      <alignment horizontal="center" vertical="center" wrapText="1"/>
      <protection/>
    </xf>
    <xf numFmtId="0" fontId="0" fillId="0" borderId="128" xfId="0" applyFill="1" applyBorder="1" applyAlignment="1" applyProtection="1">
      <alignment horizontal="center" vertical="center" wrapText="1"/>
      <protection/>
    </xf>
    <xf numFmtId="0" fontId="0" fillId="40" borderId="115" xfId="0" applyFill="1" applyBorder="1" applyAlignment="1" applyProtection="1">
      <alignment horizontal="center" wrapText="1"/>
      <protection/>
    </xf>
    <xf numFmtId="0" fontId="0" fillId="40" borderId="116" xfId="0" applyFill="1" applyBorder="1" applyAlignment="1" applyProtection="1">
      <alignment horizontal="center" vertical="center" textRotation="90" wrapText="1"/>
      <protection/>
    </xf>
    <xf numFmtId="0" fontId="0" fillId="40" borderId="117" xfId="0" applyFill="1" applyBorder="1" applyAlignment="1" applyProtection="1">
      <alignment horizontal="center" vertical="center" textRotation="90" wrapText="1"/>
      <protection/>
    </xf>
    <xf numFmtId="0" fontId="0" fillId="40" borderId="118" xfId="0" applyFill="1" applyBorder="1" applyAlignment="1" applyProtection="1">
      <alignment horizontal="center" vertical="center" textRotation="90" wrapText="1"/>
      <protection/>
    </xf>
    <xf numFmtId="0" fontId="29" fillId="35" borderId="68" xfId="0" applyFont="1" applyFill="1" applyBorder="1" applyAlignment="1" applyProtection="1">
      <alignment/>
      <protection locked="0"/>
    </xf>
    <xf numFmtId="0" fontId="0" fillId="0" borderId="0" xfId="0" applyBorder="1" applyAlignment="1" applyProtection="1">
      <alignment/>
      <protection locked="0"/>
    </xf>
    <xf numFmtId="0" fontId="0" fillId="0" borderId="11" xfId="0" applyBorder="1" applyAlignment="1" applyProtection="1">
      <alignment/>
      <protection locked="0"/>
    </xf>
    <xf numFmtId="0" fontId="12" fillId="39" borderId="23" xfId="0" applyFont="1" applyFill="1" applyBorder="1" applyAlignment="1" applyProtection="1">
      <alignment horizontal="center" vertical="center"/>
      <protection/>
    </xf>
    <xf numFmtId="0" fontId="0" fillId="0" borderId="30" xfId="0" applyBorder="1" applyAlignment="1" applyProtection="1">
      <alignment horizontal="center" vertical="center"/>
      <protection/>
    </xf>
    <xf numFmtId="0" fontId="12" fillId="39" borderId="116" xfId="0" applyFont="1" applyFill="1" applyBorder="1" applyAlignment="1" applyProtection="1">
      <alignment horizontal="center" vertical="center"/>
      <protection/>
    </xf>
    <xf numFmtId="0" fontId="0" fillId="0" borderId="118" xfId="0" applyBorder="1" applyAlignment="1" applyProtection="1">
      <alignment horizontal="center" vertical="center"/>
      <protection/>
    </xf>
    <xf numFmtId="0" fontId="12" fillId="39" borderId="35" xfId="0" applyFont="1" applyFill="1" applyBorder="1" applyAlignment="1" applyProtection="1">
      <alignment horizontal="center" vertical="center"/>
      <protection/>
    </xf>
    <xf numFmtId="0" fontId="0" fillId="0" borderId="55" xfId="0" applyBorder="1" applyAlignment="1" applyProtection="1">
      <alignment horizontal="center" vertical="center"/>
      <protection/>
    </xf>
    <xf numFmtId="0" fontId="0" fillId="40" borderId="22" xfId="0" applyFont="1" applyFill="1" applyBorder="1" applyAlignment="1" applyProtection="1">
      <alignment horizontal="center" vertical="center" textRotation="90" wrapText="1"/>
      <protection/>
    </xf>
    <xf numFmtId="0" fontId="0" fillId="40" borderId="25" xfId="0" applyFill="1" applyBorder="1" applyAlignment="1" applyProtection="1">
      <alignment horizontal="center" vertical="center" textRotation="90" wrapText="1"/>
      <protection/>
    </xf>
    <xf numFmtId="0" fontId="0" fillId="40" borderId="27" xfId="0" applyFill="1" applyBorder="1" applyAlignment="1" applyProtection="1">
      <alignment horizontal="center" vertical="center" textRotation="90" wrapText="1"/>
      <protection/>
    </xf>
    <xf numFmtId="0" fontId="0" fillId="40" borderId="24" xfId="0" applyFont="1" applyFill="1" applyBorder="1" applyAlignment="1" applyProtection="1">
      <alignment horizontal="center" vertical="center" textRotation="90" wrapText="1"/>
      <protection/>
    </xf>
    <xf numFmtId="0" fontId="0" fillId="40" borderId="26" xfId="0" applyFill="1" applyBorder="1" applyAlignment="1" applyProtection="1">
      <alignment horizontal="center" vertical="center" textRotation="90" wrapText="1"/>
      <protection/>
    </xf>
    <xf numFmtId="0" fontId="0" fillId="40" borderId="21" xfId="0" applyFill="1" applyBorder="1" applyAlignment="1" applyProtection="1">
      <alignment horizontal="center" vertical="center" textRotation="90" wrapText="1"/>
      <protection/>
    </xf>
    <xf numFmtId="0" fontId="81" fillId="41" borderId="115" xfId="0" applyFont="1" applyFill="1" applyBorder="1" applyAlignment="1" applyProtection="1">
      <alignment horizontal="center"/>
      <protection/>
    </xf>
    <xf numFmtId="0" fontId="0" fillId="3" borderId="114" xfId="0" applyFill="1" applyBorder="1" applyAlignment="1" applyProtection="1">
      <alignment horizontal="center" wrapText="1"/>
      <protection/>
    </xf>
    <xf numFmtId="0" fontId="0" fillId="3" borderId="16" xfId="0" applyFill="1" applyBorder="1" applyAlignment="1" applyProtection="1">
      <alignment horizontal="center" wrapText="1"/>
      <protection/>
    </xf>
    <xf numFmtId="0" fontId="0" fillId="3" borderId="115" xfId="0" applyFill="1" applyBorder="1" applyAlignment="1" applyProtection="1">
      <alignment horizontal="center" wrapText="1"/>
      <protection/>
    </xf>
    <xf numFmtId="0" fontId="12" fillId="3" borderId="126" xfId="0" applyFont="1" applyFill="1" applyBorder="1" applyAlignment="1" applyProtection="1">
      <alignment horizontal="center" vertical="center"/>
      <protection/>
    </xf>
    <xf numFmtId="0" fontId="0" fillId="3" borderId="128" xfId="0" applyFill="1" applyBorder="1" applyAlignment="1" applyProtection="1">
      <alignment horizontal="center" vertical="center"/>
      <protection/>
    </xf>
    <xf numFmtId="0" fontId="0" fillId="3" borderId="116" xfId="0" applyFill="1" applyBorder="1" applyAlignment="1" applyProtection="1">
      <alignment horizontal="center" vertical="center" textRotation="90" wrapText="1"/>
      <protection/>
    </xf>
    <xf numFmtId="0" fontId="0" fillId="3" borderId="117" xfId="0" applyFill="1" applyBorder="1" applyAlignment="1" applyProtection="1">
      <alignment horizontal="center" vertical="center" textRotation="90" wrapText="1"/>
      <protection/>
    </xf>
    <xf numFmtId="0" fontId="0" fillId="3" borderId="118" xfId="0" applyFill="1" applyBorder="1" applyAlignment="1" applyProtection="1">
      <alignment horizontal="center" vertical="center" textRotation="90" wrapText="1"/>
      <protection/>
    </xf>
    <xf numFmtId="0" fontId="0" fillId="3" borderId="24" xfId="0" applyFont="1" applyFill="1" applyBorder="1" applyAlignment="1" applyProtection="1">
      <alignment horizontal="center" vertical="center" textRotation="90" wrapText="1"/>
      <protection/>
    </xf>
    <xf numFmtId="0" fontId="0" fillId="3" borderId="26" xfId="0" applyFill="1" applyBorder="1" applyAlignment="1" applyProtection="1">
      <alignment horizontal="center" vertical="center" textRotation="90" wrapText="1"/>
      <protection/>
    </xf>
    <xf numFmtId="0" fontId="0" fillId="3" borderId="21" xfId="0" applyFill="1" applyBorder="1" applyAlignment="1" applyProtection="1">
      <alignment horizontal="center" vertical="center" textRotation="90" wrapText="1"/>
      <protection/>
    </xf>
    <xf numFmtId="0" fontId="0" fillId="3" borderId="119" xfId="0" applyFont="1" applyFill="1" applyBorder="1" applyAlignment="1" applyProtection="1">
      <alignment horizontal="center" vertical="center" textRotation="90" wrapText="1"/>
      <protection/>
    </xf>
    <xf numFmtId="0" fontId="0" fillId="3" borderId="120" xfId="0" applyFill="1" applyBorder="1" applyAlignment="1" applyProtection="1">
      <alignment horizontal="center" vertical="center" textRotation="90" wrapText="1"/>
      <protection/>
    </xf>
    <xf numFmtId="0" fontId="0" fillId="3" borderId="121" xfId="0" applyFill="1" applyBorder="1" applyAlignment="1" applyProtection="1">
      <alignment horizontal="center" vertical="center" textRotation="90" wrapText="1"/>
      <protection/>
    </xf>
    <xf numFmtId="0" fontId="12" fillId="3" borderId="116" xfId="0" applyFont="1" applyFill="1" applyBorder="1" applyAlignment="1" applyProtection="1">
      <alignment horizontal="center" vertical="center"/>
      <protection/>
    </xf>
    <xf numFmtId="0" fontId="0" fillId="3" borderId="118" xfId="0" applyFill="1" applyBorder="1" applyAlignment="1" applyProtection="1">
      <alignment horizontal="center" vertical="center"/>
      <protection/>
    </xf>
    <xf numFmtId="0" fontId="12" fillId="3" borderId="35" xfId="0" applyFont="1" applyFill="1" applyBorder="1" applyAlignment="1" applyProtection="1">
      <alignment horizontal="center" vertical="center"/>
      <protection/>
    </xf>
    <xf numFmtId="0" fontId="0" fillId="3" borderId="55" xfId="0" applyFill="1" applyBorder="1" applyAlignment="1" applyProtection="1">
      <alignment horizontal="center" vertical="center"/>
      <protection/>
    </xf>
    <xf numFmtId="0" fontId="12" fillId="39" borderId="126" xfId="0" applyFont="1" applyFill="1" applyBorder="1" applyAlignment="1" applyProtection="1">
      <alignment horizontal="center" vertical="center"/>
      <protection/>
    </xf>
    <xf numFmtId="0" fontId="0" fillId="0" borderId="128" xfId="0" applyBorder="1" applyAlignment="1" applyProtection="1">
      <alignment horizontal="center" vertical="center"/>
      <protection/>
    </xf>
    <xf numFmtId="0" fontId="0" fillId="40" borderId="35" xfId="0" applyFill="1" applyBorder="1" applyAlignment="1" applyProtection="1">
      <alignment horizontal="center" vertical="center" textRotation="90" wrapText="1"/>
      <protection/>
    </xf>
    <xf numFmtId="0" fontId="0" fillId="40" borderId="52" xfId="0" applyFill="1" applyBorder="1" applyAlignment="1" applyProtection="1">
      <alignment horizontal="center" vertical="center" textRotation="90" wrapText="1"/>
      <protection/>
    </xf>
    <xf numFmtId="0" fontId="0" fillId="40" borderId="55" xfId="0" applyFill="1" applyBorder="1" applyAlignment="1" applyProtection="1">
      <alignment horizontal="center" vertical="center" textRotation="90" wrapText="1"/>
      <protection/>
    </xf>
    <xf numFmtId="0" fontId="0" fillId="40" borderId="119" xfId="0" applyFont="1" applyFill="1" applyBorder="1" applyAlignment="1" applyProtection="1">
      <alignment horizontal="center" vertical="center" textRotation="90" wrapText="1"/>
      <protection/>
    </xf>
    <xf numFmtId="0" fontId="0" fillId="40" borderId="120" xfId="0" applyFill="1" applyBorder="1" applyAlignment="1" applyProtection="1">
      <alignment horizontal="center" vertical="center" textRotation="90" wrapText="1"/>
      <protection/>
    </xf>
    <xf numFmtId="0" fontId="0" fillId="40" borderId="121" xfId="0" applyFill="1" applyBorder="1" applyAlignment="1" applyProtection="1">
      <alignment horizontal="center" vertical="center" textRotation="90" wrapText="1"/>
      <protection/>
    </xf>
    <xf numFmtId="0" fontId="0" fillId="0" borderId="23" xfId="0" applyBorder="1" applyAlignment="1">
      <alignment horizontal="center"/>
    </xf>
    <xf numFmtId="0" fontId="0" fillId="0" borderId="35" xfId="0" applyBorder="1" applyAlignment="1">
      <alignment horizontal="center"/>
    </xf>
    <xf numFmtId="0" fontId="0" fillId="0" borderId="0" xfId="0" applyBorder="1" applyAlignment="1">
      <alignment horizontal="center"/>
    </xf>
    <xf numFmtId="0" fontId="0" fillId="0" borderId="52" xfId="0" applyBorder="1" applyAlignment="1">
      <alignment horizontal="center"/>
    </xf>
    <xf numFmtId="0" fontId="42" fillId="0" borderId="71" xfId="0" applyFont="1" applyBorder="1" applyAlignment="1">
      <alignment horizontal="left" vertical="center" wrapText="1"/>
    </xf>
    <xf numFmtId="0" fontId="42" fillId="0" borderId="68" xfId="0" applyFont="1" applyBorder="1" applyAlignment="1">
      <alignment horizontal="left" vertical="center" wrapText="1"/>
    </xf>
    <xf numFmtId="0" fontId="42" fillId="0" borderId="37" xfId="0" applyFont="1" applyBorder="1" applyAlignment="1">
      <alignment horizontal="left" vertical="center" wrapText="1"/>
    </xf>
    <xf numFmtId="0" fontId="42" fillId="0" borderId="27" xfId="0" applyFont="1" applyBorder="1" applyAlignment="1">
      <alignment horizontal="left" vertical="center" wrapText="1"/>
    </xf>
    <xf numFmtId="0" fontId="42" fillId="0" borderId="30" xfId="0" applyFont="1" applyBorder="1" applyAlignment="1">
      <alignment horizontal="left" vertical="center" wrapText="1"/>
    </xf>
    <xf numFmtId="0" fontId="42" fillId="0" borderId="55" xfId="0" applyFont="1" applyBorder="1" applyAlignment="1">
      <alignment horizontal="left" vertical="center" wrapText="1"/>
    </xf>
    <xf numFmtId="0" fontId="0" fillId="0" borderId="13" xfId="0" applyBorder="1" applyAlignment="1">
      <alignment wrapText="1"/>
    </xf>
    <xf numFmtId="0" fontId="0" fillId="0" borderId="13" xfId="0" applyBorder="1" applyAlignment="1">
      <alignment/>
    </xf>
    <xf numFmtId="0" fontId="0" fillId="0" borderId="31" xfId="0" applyBorder="1" applyAlignment="1">
      <alignment/>
    </xf>
    <xf numFmtId="0" fontId="37" fillId="0" borderId="72" xfId="0" applyFont="1" applyBorder="1" applyAlignment="1">
      <alignment horizontal="center" vertical="center" wrapText="1"/>
    </xf>
    <xf numFmtId="0" fontId="0" fillId="0" borderId="68"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4" xfId="0" applyBorder="1" applyAlignment="1">
      <alignment wrapText="1"/>
    </xf>
    <xf numFmtId="0" fontId="12" fillId="0" borderId="13" xfId="0" applyFont="1" applyBorder="1" applyAlignment="1">
      <alignment horizontal="center" vertical="center" wrapText="1"/>
    </xf>
    <xf numFmtId="0" fontId="0" fillId="0" borderId="31" xfId="0" applyBorder="1" applyAlignment="1">
      <alignment wrapText="1"/>
    </xf>
    <xf numFmtId="0" fontId="12" fillId="0" borderId="54" xfId="0" applyFont="1" applyBorder="1" applyAlignment="1">
      <alignment horizontal="center"/>
    </xf>
    <xf numFmtId="0" fontId="12" fillId="0" borderId="129" xfId="0" applyFont="1" applyBorder="1" applyAlignment="1">
      <alignment horizontal="center"/>
    </xf>
    <xf numFmtId="0" fontId="12" fillId="0" borderId="0" xfId="0" applyFont="1" applyBorder="1" applyAlignment="1">
      <alignment horizontal="center"/>
    </xf>
    <xf numFmtId="0" fontId="12" fillId="0" borderId="96" xfId="0" applyFont="1" applyBorder="1" applyAlignment="1">
      <alignment horizontal="center"/>
    </xf>
    <xf numFmtId="0" fontId="12" fillId="0" borderId="33" xfId="0" applyFont="1" applyBorder="1" applyAlignment="1">
      <alignment horizontal="center"/>
    </xf>
    <xf numFmtId="0" fontId="12" fillId="0" borderId="130" xfId="0" applyFont="1" applyBorder="1" applyAlignment="1">
      <alignment horizontal="center"/>
    </xf>
    <xf numFmtId="0" fontId="27" fillId="35" borderId="90" xfId="0" applyFont="1" applyFill="1" applyBorder="1" applyAlignment="1">
      <alignment horizontal="center"/>
    </xf>
    <xf numFmtId="0" fontId="27" fillId="35" borderId="63" xfId="0" applyFont="1" applyFill="1" applyBorder="1" applyAlignment="1">
      <alignment horizontal="center"/>
    </xf>
    <xf numFmtId="0" fontId="27" fillId="35" borderId="64" xfId="0" applyFont="1" applyFill="1" applyBorder="1" applyAlignment="1">
      <alignment horizontal="center"/>
    </xf>
    <xf numFmtId="0" fontId="12" fillId="0" borderId="131" xfId="0" applyFont="1" applyBorder="1" applyAlignment="1">
      <alignment horizontal="left"/>
    </xf>
    <xf numFmtId="0" fontId="12" fillId="0" borderId="33" xfId="0" applyFont="1" applyBorder="1" applyAlignment="1">
      <alignment horizontal="left"/>
    </xf>
    <xf numFmtId="0" fontId="0" fillId="0" borderId="27" xfId="0" applyFont="1" applyBorder="1" applyAlignment="1">
      <alignment horizontal="right"/>
    </xf>
    <xf numFmtId="0" fontId="0" fillId="0" borderId="30" xfId="0" applyFont="1" applyBorder="1" applyAlignment="1">
      <alignment horizontal="right"/>
    </xf>
    <xf numFmtId="0" fontId="30" fillId="0" borderId="0" xfId="0" applyFont="1" applyAlignment="1">
      <alignment horizontal="center"/>
    </xf>
    <xf numFmtId="0" fontId="0" fillId="0" borderId="11" xfId="0" applyFont="1" applyBorder="1" applyAlignment="1">
      <alignment horizontal="center"/>
    </xf>
    <xf numFmtId="0" fontId="0" fillId="0" borderId="56" xfId="0" applyFont="1" applyBorder="1" applyAlignment="1">
      <alignment horizontal="center"/>
    </xf>
    <xf numFmtId="0" fontId="0" fillId="0" borderId="0" xfId="0" applyFont="1" applyBorder="1" applyAlignment="1">
      <alignment horizontal="center"/>
    </xf>
    <xf numFmtId="0" fontId="0" fillId="0" borderId="90" xfId="0" applyBorder="1" applyAlignment="1">
      <alignment horizontal="right"/>
    </xf>
    <xf numFmtId="0" fontId="0" fillId="0" borderId="63" xfId="0" applyBorder="1" applyAlignment="1">
      <alignment horizontal="right"/>
    </xf>
    <xf numFmtId="0" fontId="0" fillId="0" borderId="72" xfId="0" applyFont="1" applyBorder="1" applyAlignment="1">
      <alignment horizontal="center"/>
    </xf>
    <xf numFmtId="0" fontId="0" fillId="0" borderId="68" xfId="0" applyFont="1" applyBorder="1" applyAlignment="1">
      <alignment horizontal="center"/>
    </xf>
    <xf numFmtId="0" fontId="12" fillId="0" borderId="16" xfId="0" applyFont="1" applyBorder="1" applyAlignment="1">
      <alignment horizontal="right"/>
    </xf>
    <xf numFmtId="0" fontId="28" fillId="0" borderId="27" xfId="0" applyFont="1" applyBorder="1" applyAlignment="1">
      <alignment horizontal="right"/>
    </xf>
    <xf numFmtId="0" fontId="28" fillId="0" borderId="30" xfId="0" applyFont="1" applyBorder="1" applyAlignment="1">
      <alignment horizontal="right"/>
    </xf>
    <xf numFmtId="0" fontId="12" fillId="0" borderId="3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78"/>
  <sheetViews>
    <sheetView tabSelected="1" zoomScalePageLayoutView="0" workbookViewId="0" topLeftCell="A7">
      <selection activeCell="A32" sqref="A32"/>
    </sheetView>
  </sheetViews>
  <sheetFormatPr defaultColWidth="9.140625" defaultRowHeight="12.75"/>
  <cols>
    <col min="1" max="1" width="108.421875" style="0" customWidth="1"/>
    <col min="2" max="2" width="25.421875" style="0" customWidth="1"/>
  </cols>
  <sheetData>
    <row r="1" spans="1:4" ht="18">
      <c r="A1" s="30" t="s">
        <v>350</v>
      </c>
      <c r="B1" s="82"/>
      <c r="C1" s="39"/>
      <c r="D1" s="39"/>
    </row>
    <row r="2" spans="1:4" ht="18">
      <c r="A2" s="30" t="str">
        <f>'Certification Sht.'!A2</f>
        <v>SCHOLARSHIP APPLICATION</v>
      </c>
      <c r="B2" s="82"/>
      <c r="C2" s="39"/>
      <c r="D2" s="39"/>
    </row>
    <row r="3" spans="1:4" ht="12.75">
      <c r="A3" s="243"/>
      <c r="B3" s="82"/>
      <c r="C3" s="39"/>
      <c r="D3" s="39"/>
    </row>
    <row r="4" spans="2:4" ht="12.75">
      <c r="B4" s="82"/>
      <c r="C4" s="39"/>
      <c r="D4" s="39"/>
    </row>
    <row r="5" spans="1:4" ht="63.75">
      <c r="A5" s="355" t="s">
        <v>332</v>
      </c>
      <c r="B5" s="82"/>
      <c r="C5" s="39"/>
      <c r="D5" s="39"/>
    </row>
    <row r="6" spans="2:4" ht="12.75">
      <c r="B6" s="82"/>
      <c r="C6" s="39"/>
      <c r="D6" s="39"/>
    </row>
    <row r="7" spans="1:4" ht="12.75">
      <c r="A7" s="21" t="s">
        <v>246</v>
      </c>
      <c r="B7" s="82"/>
      <c r="C7" s="39"/>
      <c r="D7" s="39"/>
    </row>
    <row r="8" spans="1:4" ht="12.75">
      <c r="A8" s="20"/>
      <c r="B8" s="82"/>
      <c r="C8" s="39"/>
      <c r="D8" s="39"/>
    </row>
    <row r="9" spans="1:4" ht="12.75">
      <c r="A9" s="22" t="s">
        <v>247</v>
      </c>
      <c r="B9" s="82"/>
      <c r="C9" s="39"/>
      <c r="D9" s="39"/>
    </row>
    <row r="10" spans="1:4" ht="12.75">
      <c r="A10" s="22" t="s">
        <v>334</v>
      </c>
      <c r="B10" s="82"/>
      <c r="C10" s="39"/>
      <c r="D10" s="39"/>
    </row>
    <row r="11" spans="1:4" ht="12.75">
      <c r="A11" s="22" t="s">
        <v>341</v>
      </c>
      <c r="B11" s="82"/>
      <c r="C11" s="39"/>
      <c r="D11" s="39"/>
    </row>
    <row r="12" spans="1:4" ht="12.75">
      <c r="A12" s="22" t="s">
        <v>248</v>
      </c>
      <c r="B12" s="82"/>
      <c r="C12" s="39"/>
      <c r="D12" s="39"/>
    </row>
    <row r="13" spans="1:4" ht="38.25">
      <c r="A13" s="22" t="s">
        <v>335</v>
      </c>
      <c r="B13" s="82"/>
      <c r="C13" s="39"/>
      <c r="D13" s="39"/>
    </row>
    <row r="14" spans="1:4" ht="25.5">
      <c r="A14" s="22" t="s">
        <v>40</v>
      </c>
      <c r="B14" s="82"/>
      <c r="C14" s="39"/>
      <c r="D14" s="39"/>
    </row>
    <row r="15" spans="1:4" ht="12.75">
      <c r="A15" s="22" t="s">
        <v>249</v>
      </c>
      <c r="B15" s="82"/>
      <c r="C15" s="39"/>
      <c r="D15" s="39"/>
    </row>
    <row r="16" spans="1:4" ht="12.75">
      <c r="A16" s="410" t="s">
        <v>336</v>
      </c>
      <c r="B16" s="82"/>
      <c r="C16" s="39"/>
      <c r="D16" s="39"/>
    </row>
    <row r="17" spans="1:4" ht="12.75">
      <c r="A17" s="22" t="s">
        <v>333</v>
      </c>
      <c r="B17" s="82"/>
      <c r="C17" s="39"/>
      <c r="D17" s="39"/>
    </row>
    <row r="18" spans="1:4" ht="12.75">
      <c r="A18" s="20"/>
      <c r="B18" s="82"/>
      <c r="C18" s="39"/>
      <c r="D18" s="39"/>
    </row>
    <row r="19" spans="1:4" ht="12.75">
      <c r="A19" s="21" t="s">
        <v>250</v>
      </c>
      <c r="B19" s="82"/>
      <c r="C19" s="39"/>
      <c r="D19" s="39"/>
    </row>
    <row r="20" spans="1:4" ht="12.75">
      <c r="A20" s="20"/>
      <c r="B20" s="82"/>
      <c r="C20" s="39"/>
      <c r="D20" s="39"/>
    </row>
    <row r="21" spans="1:4" ht="25.5">
      <c r="A21" s="20" t="s">
        <v>251</v>
      </c>
      <c r="B21" s="82"/>
      <c r="C21" s="39"/>
      <c r="D21" s="39"/>
    </row>
    <row r="22" spans="1:4" ht="90.75">
      <c r="A22" s="20" t="s">
        <v>194</v>
      </c>
      <c r="B22" s="82"/>
      <c r="C22" s="39"/>
      <c r="D22" s="39"/>
    </row>
    <row r="23" spans="1:4" ht="38.25">
      <c r="A23" s="355" t="s">
        <v>325</v>
      </c>
      <c r="B23" s="82"/>
      <c r="C23" s="39"/>
      <c r="D23" s="39"/>
    </row>
    <row r="24" spans="1:4" ht="12.75">
      <c r="A24" s="20" t="s">
        <v>195</v>
      </c>
      <c r="B24" s="82"/>
      <c r="C24" s="39"/>
      <c r="D24" s="39"/>
    </row>
    <row r="25" spans="1:4" ht="12.75">
      <c r="A25" s="355" t="s">
        <v>351</v>
      </c>
      <c r="B25" s="82"/>
      <c r="C25" s="39"/>
      <c r="D25" s="39"/>
    </row>
    <row r="26" spans="1:4" ht="12.75">
      <c r="A26" s="20" t="s">
        <v>196</v>
      </c>
      <c r="B26" s="82"/>
      <c r="C26" s="39"/>
      <c r="D26" s="39"/>
    </row>
    <row r="27" spans="1:4" ht="24.75" customHeight="1">
      <c r="A27" s="392" t="s">
        <v>331</v>
      </c>
      <c r="B27" s="82"/>
      <c r="C27" s="39"/>
      <c r="D27" s="39"/>
    </row>
    <row r="28" spans="1:4" ht="25.5">
      <c r="A28" s="411" t="s">
        <v>337</v>
      </c>
      <c r="B28" s="82"/>
      <c r="C28" s="39"/>
      <c r="D28" s="39"/>
    </row>
    <row r="29" spans="1:4" ht="12.75">
      <c r="A29" s="20"/>
      <c r="B29" s="82"/>
      <c r="C29" s="39"/>
      <c r="D29" s="39"/>
    </row>
    <row r="30" spans="1:4" ht="12.75">
      <c r="A30" s="21" t="s">
        <v>197</v>
      </c>
      <c r="B30" s="82"/>
      <c r="C30" s="39"/>
      <c r="D30" s="39"/>
    </row>
    <row r="31" spans="1:4" ht="12.75">
      <c r="A31" s="20"/>
      <c r="B31" s="82"/>
      <c r="C31" s="39"/>
      <c r="D31" s="39"/>
    </row>
    <row r="32" spans="1:4" ht="25.5">
      <c r="A32" s="393" t="s">
        <v>352</v>
      </c>
      <c r="B32" s="82"/>
      <c r="C32" s="39"/>
      <c r="D32" s="39"/>
    </row>
    <row r="33" spans="1:4" ht="12.75">
      <c r="A33" s="41"/>
      <c r="B33" s="82"/>
      <c r="C33" s="39"/>
      <c r="D33" s="39"/>
    </row>
    <row r="34" spans="1:4" ht="12.75">
      <c r="A34" s="136"/>
      <c r="B34" s="82"/>
      <c r="C34" s="39"/>
      <c r="D34" s="39"/>
    </row>
    <row r="35" spans="1:4" ht="33.75">
      <c r="A35" s="244" t="s">
        <v>0</v>
      </c>
      <c r="B35" s="82"/>
      <c r="C35" s="39"/>
      <c r="D35" s="39"/>
    </row>
    <row r="36" spans="1:4" ht="15" thickBot="1">
      <c r="A36" s="27"/>
      <c r="B36" s="82"/>
      <c r="C36" s="39"/>
      <c r="D36" s="39"/>
    </row>
    <row r="37" spans="1:4" ht="15" thickTop="1">
      <c r="A37" s="77"/>
      <c r="B37" s="39"/>
      <c r="C37" s="83"/>
      <c r="D37" s="83"/>
    </row>
    <row r="38" spans="1:4" ht="12.75">
      <c r="A38" s="78"/>
      <c r="B38" s="39"/>
      <c r="C38" s="39"/>
      <c r="D38" s="39"/>
    </row>
    <row r="39" spans="1:4" ht="14.25">
      <c r="A39" s="79"/>
      <c r="B39" s="39"/>
      <c r="C39" s="39"/>
      <c r="D39" s="39"/>
    </row>
    <row r="40" spans="1:4" ht="12.75">
      <c r="A40" s="78"/>
      <c r="B40" s="39"/>
      <c r="C40" s="39"/>
      <c r="D40" s="39"/>
    </row>
    <row r="41" spans="1:4" ht="13.5">
      <c r="A41" s="80"/>
      <c r="B41" s="39"/>
      <c r="C41" s="39"/>
      <c r="D41" s="39"/>
    </row>
    <row r="42" spans="1:9" ht="13.5">
      <c r="A42" s="80"/>
      <c r="B42" s="39"/>
      <c r="C42" s="39"/>
      <c r="D42" s="39"/>
      <c r="F42" s="133"/>
      <c r="G42" s="92"/>
      <c r="H42" s="92"/>
      <c r="I42" s="133"/>
    </row>
    <row r="43" spans="1:9" ht="21.75">
      <c r="A43" s="81"/>
      <c r="B43" s="39"/>
      <c r="C43" s="39"/>
      <c r="D43" s="39"/>
      <c r="F43" s="92"/>
      <c r="G43" s="92"/>
      <c r="H43" s="92"/>
      <c r="I43" s="92"/>
    </row>
    <row r="44" spans="1:4" ht="12.75">
      <c r="A44" s="39"/>
      <c r="B44" s="39"/>
      <c r="C44" s="39"/>
      <c r="D44" s="39"/>
    </row>
    <row r="45" spans="1:4" ht="12.75">
      <c r="A45" s="39"/>
      <c r="B45" s="39"/>
      <c r="C45" s="39"/>
      <c r="D45" s="39"/>
    </row>
    <row r="46" spans="1:4" ht="12.75">
      <c r="A46" s="39"/>
      <c r="B46" s="39"/>
      <c r="C46" s="39"/>
      <c r="D46" s="39"/>
    </row>
    <row r="47" spans="1:4" ht="12.75">
      <c r="A47" s="39"/>
      <c r="B47" s="39"/>
      <c r="C47" s="39"/>
      <c r="D47" s="39"/>
    </row>
    <row r="48" spans="1:4" ht="12.75">
      <c r="A48" s="39"/>
      <c r="B48" s="39"/>
      <c r="C48" s="39"/>
      <c r="D48" s="39"/>
    </row>
    <row r="49" spans="1:4" ht="12.75">
      <c r="A49" s="39"/>
      <c r="B49" s="39"/>
      <c r="C49" s="39"/>
      <c r="D49" s="39"/>
    </row>
    <row r="50" spans="1:4" ht="12.75">
      <c r="A50" s="39"/>
      <c r="B50" s="39"/>
      <c r="C50" s="39"/>
      <c r="D50" s="39"/>
    </row>
    <row r="51" spans="1:4" ht="12.75">
      <c r="A51" s="39"/>
      <c r="B51" s="39"/>
      <c r="C51" s="39"/>
      <c r="D51" s="39"/>
    </row>
    <row r="52" spans="1:4" ht="12.75">
      <c r="A52" s="39"/>
      <c r="B52" s="39"/>
      <c r="C52" s="39"/>
      <c r="D52" s="39"/>
    </row>
    <row r="53" spans="1:4" ht="12.75">
      <c r="A53" s="39"/>
      <c r="B53" s="39"/>
      <c r="C53" s="39"/>
      <c r="D53" s="39"/>
    </row>
    <row r="54" spans="1:4" ht="12.75">
      <c r="A54" s="39"/>
      <c r="B54" s="39"/>
      <c r="C54" s="39"/>
      <c r="D54" s="39"/>
    </row>
    <row r="55" spans="1:4" ht="12.75">
      <c r="A55" s="39"/>
      <c r="B55" s="39"/>
      <c r="C55" s="39"/>
      <c r="D55" s="39"/>
    </row>
    <row r="56" spans="1:4" ht="12.75">
      <c r="A56" s="39"/>
      <c r="B56" s="39"/>
      <c r="C56" s="39"/>
      <c r="D56" s="39"/>
    </row>
    <row r="57" spans="1:4" ht="12.75">
      <c r="A57" s="39"/>
      <c r="B57" s="39"/>
      <c r="C57" s="39"/>
      <c r="D57" s="39"/>
    </row>
    <row r="58" spans="1:4" ht="12.75">
      <c r="A58" s="39"/>
      <c r="B58" s="39"/>
      <c r="C58" s="39"/>
      <c r="D58" s="39"/>
    </row>
    <row r="59" spans="1:4" ht="12.75">
      <c r="A59" s="39"/>
      <c r="B59" s="39"/>
      <c r="C59" s="39"/>
      <c r="D59" s="39"/>
    </row>
    <row r="60" spans="1:4" ht="12.75">
      <c r="A60" s="39"/>
      <c r="B60" s="39"/>
      <c r="C60" s="39"/>
      <c r="D60" s="39"/>
    </row>
    <row r="61" spans="1:4" ht="12.75">
      <c r="A61" s="39"/>
      <c r="B61" s="39"/>
      <c r="C61" s="39"/>
      <c r="D61" s="39"/>
    </row>
    <row r="62" spans="1:4" ht="12.75">
      <c r="A62" s="39"/>
      <c r="B62" s="39"/>
      <c r="C62" s="39"/>
      <c r="D62" s="39"/>
    </row>
    <row r="63" spans="1:4" ht="12.75">
      <c r="A63" s="39"/>
      <c r="B63" s="39"/>
      <c r="C63" s="39"/>
      <c r="D63" s="39"/>
    </row>
    <row r="64" spans="1:4" ht="12.75">
      <c r="A64" s="39"/>
      <c r="B64" s="39"/>
      <c r="C64" s="39"/>
      <c r="D64" s="39"/>
    </row>
    <row r="65" spans="1:4" ht="12.75">
      <c r="A65" s="39"/>
      <c r="B65" s="39"/>
      <c r="C65" s="39"/>
      <c r="D65" s="39"/>
    </row>
    <row r="66" spans="1:4" ht="12.75">
      <c r="A66" s="39"/>
      <c r="B66" s="39"/>
      <c r="C66" s="39"/>
      <c r="D66" s="39"/>
    </row>
    <row r="67" spans="1:4" ht="12.75">
      <c r="A67" s="39"/>
      <c r="B67" s="39"/>
      <c r="C67" s="39"/>
      <c r="D67" s="39"/>
    </row>
    <row r="68" spans="1:4" ht="12.75">
      <c r="A68" s="39"/>
      <c r="B68" s="39"/>
      <c r="C68" s="39"/>
      <c r="D68" s="39"/>
    </row>
    <row r="69" spans="1:4" ht="12.75">
      <c r="A69" s="39"/>
      <c r="B69" s="39"/>
      <c r="C69" s="39"/>
      <c r="D69" s="39"/>
    </row>
    <row r="70" spans="1:4" ht="12.75">
      <c r="A70" s="39"/>
      <c r="B70" s="39"/>
      <c r="C70" s="39"/>
      <c r="D70" s="39"/>
    </row>
    <row r="71" spans="1:4" ht="12.75">
      <c r="A71" s="39"/>
      <c r="B71" s="39"/>
      <c r="C71" s="39"/>
      <c r="D71" s="39"/>
    </row>
    <row r="72" spans="1:4" ht="12.75">
      <c r="A72" s="39"/>
      <c r="B72" s="39"/>
      <c r="C72" s="39"/>
      <c r="D72" s="39"/>
    </row>
    <row r="73" spans="1:4" ht="12.75">
      <c r="A73" s="39"/>
      <c r="B73" s="39"/>
      <c r="C73" s="39"/>
      <c r="D73" s="39"/>
    </row>
    <row r="74" spans="1:4" ht="12.75">
      <c r="A74" s="39"/>
      <c r="B74" s="39"/>
      <c r="C74" s="39"/>
      <c r="D74" s="39"/>
    </row>
    <row r="75" spans="1:4" ht="12.75">
      <c r="A75" s="39"/>
      <c r="B75" s="39"/>
      <c r="C75" s="39"/>
      <c r="D75" s="39"/>
    </row>
    <row r="76" spans="1:4" ht="12.75">
      <c r="A76" s="39"/>
      <c r="B76" s="39"/>
      <c r="C76" s="39"/>
      <c r="D76" s="39"/>
    </row>
    <row r="77" spans="1:4" ht="12.75">
      <c r="A77" s="39"/>
      <c r="B77" s="39"/>
      <c r="C77" s="39"/>
      <c r="D77" s="39"/>
    </row>
    <row r="78" spans="1:4" ht="12.75">
      <c r="A78" s="39"/>
      <c r="B78" s="39"/>
      <c r="C78" s="39"/>
      <c r="D78" s="39"/>
    </row>
  </sheetData>
  <sheetProtection selectLockedCells="1"/>
  <printOptions/>
  <pageMargins left="0.75" right="0.75" top="1" bottom="1" header="0.5" footer="0.5"/>
  <pageSetup fitToHeight="1" fitToWidth="1" orientation="portrait" scale="84" r:id="rId1"/>
  <headerFooter alignWithMargins="0">
    <oddFooter>&amp;CFLORIDA ENGINEERING HIGH SCHOOL
SCHOLARSHIP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57"/>
  <sheetViews>
    <sheetView zoomScale="75" zoomScaleNormal="75" zoomScalePageLayoutView="0" workbookViewId="0" topLeftCell="A13">
      <selection activeCell="C37" sqref="C37:J37"/>
    </sheetView>
  </sheetViews>
  <sheetFormatPr defaultColWidth="9.140625" defaultRowHeight="12.75"/>
  <cols>
    <col min="1" max="1" width="11.28125" style="0" customWidth="1"/>
    <col min="2" max="2" width="13.8515625" style="0" customWidth="1"/>
    <col min="3" max="3" width="9.7109375" style="0" customWidth="1"/>
    <col min="4" max="4" width="13.00390625" style="0" customWidth="1"/>
    <col min="5" max="5" width="11.7109375" style="0" customWidth="1"/>
    <col min="6" max="6" width="11.421875" style="0" customWidth="1"/>
    <col min="7" max="8" width="11.57421875" style="0" customWidth="1"/>
    <col min="9" max="9" width="14.00390625" style="0" customWidth="1"/>
    <col min="10" max="10" width="9.8515625" style="0" customWidth="1"/>
    <col min="11" max="11" width="12.28125" style="0" customWidth="1"/>
  </cols>
  <sheetData>
    <row r="1" spans="1:7" ht="12.75">
      <c r="A1" s="134" t="s">
        <v>128</v>
      </c>
      <c r="B1" s="135"/>
      <c r="C1" s="135"/>
      <c r="D1" s="135"/>
      <c r="E1" s="135"/>
      <c r="F1" s="135"/>
      <c r="G1" s="135"/>
    </row>
    <row r="2" spans="1:11" ht="15.75">
      <c r="A2" s="627" t="s">
        <v>13</v>
      </c>
      <c r="B2" s="627"/>
      <c r="C2" s="627"/>
      <c r="D2" s="627"/>
      <c r="E2" s="627"/>
      <c r="F2" s="627"/>
      <c r="G2" s="627"/>
      <c r="H2" s="627"/>
      <c r="I2" s="627"/>
      <c r="J2" s="627"/>
      <c r="K2" s="627"/>
    </row>
    <row r="3" spans="1:11" ht="15.75">
      <c r="A3" s="627" t="str">
        <f>'Certification Sht.'!A1</f>
        <v>2015-2016 FLORIDA ENGINEERING SOCIETY HIGH SCHOOL GRADUATE </v>
      </c>
      <c r="B3" s="627"/>
      <c r="C3" s="627"/>
      <c r="D3" s="627"/>
      <c r="E3" s="627"/>
      <c r="F3" s="627"/>
      <c r="G3" s="627"/>
      <c r="H3" s="627"/>
      <c r="I3" s="627"/>
      <c r="J3" s="627"/>
      <c r="K3" s="627"/>
    </row>
    <row r="4" spans="1:7" ht="12.75">
      <c r="A4" s="154" t="s">
        <v>46</v>
      </c>
      <c r="B4" s="155"/>
      <c r="C4" s="155"/>
      <c r="D4" s="155"/>
      <c r="E4" s="155"/>
      <c r="F4" s="155"/>
      <c r="G4" s="155"/>
    </row>
    <row r="5" spans="3:4" ht="12.75">
      <c r="C5" s="91" t="s">
        <v>89</v>
      </c>
      <c r="D5" t="s">
        <v>90</v>
      </c>
    </row>
    <row r="6" spans="3:4" ht="12.75">
      <c r="C6" s="91" t="s">
        <v>91</v>
      </c>
      <c r="D6" t="s">
        <v>92</v>
      </c>
    </row>
    <row r="7" spans="3:4" ht="12.75">
      <c r="C7" s="91" t="s">
        <v>93</v>
      </c>
      <c r="D7" t="s">
        <v>94</v>
      </c>
    </row>
    <row r="8" spans="1:10" ht="13.5" thickBot="1">
      <c r="A8" s="92"/>
      <c r="B8" s="92"/>
      <c r="C8" s="92"/>
      <c r="D8" s="92"/>
      <c r="E8" s="92"/>
      <c r="F8" s="92"/>
      <c r="G8" s="92"/>
      <c r="H8" s="92"/>
      <c r="I8" s="92"/>
      <c r="J8" s="92"/>
    </row>
    <row r="9" spans="1:11" ht="13.5" thickBot="1">
      <c r="A9" s="28"/>
      <c r="B9" s="28"/>
      <c r="C9" s="28"/>
      <c r="D9" s="28"/>
      <c r="E9" s="28"/>
      <c r="F9" s="28"/>
      <c r="G9" s="28"/>
      <c r="H9" s="28"/>
      <c r="I9" s="28"/>
      <c r="J9" s="28"/>
      <c r="K9" s="28"/>
    </row>
    <row r="10" spans="1:11" ht="15">
      <c r="A10" s="620" t="s">
        <v>95</v>
      </c>
      <c r="B10" s="621"/>
      <c r="C10" s="621"/>
      <c r="D10" s="621"/>
      <c r="E10" s="621"/>
      <c r="F10" s="621"/>
      <c r="G10" s="621"/>
      <c r="H10" s="621"/>
      <c r="I10" s="621"/>
      <c r="J10" s="621"/>
      <c r="K10" s="93"/>
    </row>
    <row r="11" spans="1:11" ht="12.75">
      <c r="A11" s="94" t="s">
        <v>96</v>
      </c>
      <c r="B11" s="95"/>
      <c r="C11" s="129">
        <f>'Application PAGE 1'!B6</f>
        <v>0</v>
      </c>
      <c r="D11" s="96"/>
      <c r="E11" s="97" t="s">
        <v>97</v>
      </c>
      <c r="F11" s="129">
        <f>'Application PAGE 1'!B7</f>
        <v>0</v>
      </c>
      <c r="G11" s="96"/>
      <c r="H11" s="97" t="s">
        <v>98</v>
      </c>
      <c r="I11" s="95"/>
      <c r="J11" s="95"/>
      <c r="K11" s="98"/>
    </row>
    <row r="12" spans="1:11" ht="13.5" thickBot="1">
      <c r="A12" s="99" t="s">
        <v>99</v>
      </c>
      <c r="B12" s="100"/>
      <c r="C12" s="130">
        <f>'Application PAGE 1'!B10</f>
        <v>0</v>
      </c>
      <c r="D12" s="101"/>
      <c r="E12" s="102" t="s">
        <v>100</v>
      </c>
      <c r="F12" s="130">
        <f>'Application PAGE 1'!B11</f>
        <v>0</v>
      </c>
      <c r="G12" s="131">
        <f>'Application PAGE 1'!B12</f>
        <v>0</v>
      </c>
      <c r="H12" s="102" t="s">
        <v>101</v>
      </c>
      <c r="I12" s="130">
        <f>'Application PAGE 1'!B8</f>
        <v>0</v>
      </c>
      <c r="J12" s="100"/>
      <c r="K12" s="103"/>
    </row>
    <row r="13" spans="1:11" ht="12.75">
      <c r="A13" s="195"/>
      <c r="B13" s="195"/>
      <c r="C13" s="239"/>
      <c r="D13" s="195"/>
      <c r="E13" s="195"/>
      <c r="F13" s="239"/>
      <c r="G13" s="239"/>
      <c r="H13" s="195"/>
      <c r="I13" s="239"/>
      <c r="J13" s="195"/>
      <c r="K13" s="195"/>
    </row>
    <row r="14" spans="1:11" ht="13.5" thickBot="1">
      <c r="A14" s="197"/>
      <c r="B14" s="197"/>
      <c r="C14" s="197"/>
      <c r="D14" s="197"/>
      <c r="E14" s="197"/>
      <c r="F14" s="197"/>
      <c r="G14" s="197"/>
      <c r="H14" s="197"/>
      <c r="I14" s="197"/>
      <c r="J14" s="197"/>
      <c r="K14" s="197"/>
    </row>
    <row r="15" spans="1:11" ht="15">
      <c r="A15" s="376" t="s">
        <v>28</v>
      </c>
      <c r="B15" s="377"/>
      <c r="C15" s="377"/>
      <c r="D15" s="377"/>
      <c r="E15" s="377"/>
      <c r="F15" s="377"/>
      <c r="G15" s="377"/>
      <c r="H15" s="377"/>
      <c r="I15" s="377"/>
      <c r="J15" s="377"/>
      <c r="K15" s="378"/>
    </row>
    <row r="16" spans="1:11" ht="12.75">
      <c r="A16" s="211"/>
      <c r="B16" s="354" t="s">
        <v>102</v>
      </c>
      <c r="C16" s="366"/>
      <c r="D16" s="369" t="s">
        <v>314</v>
      </c>
      <c r="E16" s="369" t="s">
        <v>315</v>
      </c>
      <c r="F16" s="213" t="s">
        <v>26</v>
      </c>
      <c r="G16" s="633" t="s">
        <v>103</v>
      </c>
      <c r="H16" s="634"/>
      <c r="I16" s="634" t="s">
        <v>104</v>
      </c>
      <c r="J16" s="634"/>
      <c r="K16" s="214" t="s">
        <v>27</v>
      </c>
    </row>
    <row r="17" spans="1:11" ht="12.75">
      <c r="A17" s="215"/>
      <c r="B17" s="352" t="s">
        <v>105</v>
      </c>
      <c r="C17" s="367"/>
      <c r="D17" s="216" t="s">
        <v>106</v>
      </c>
      <c r="E17" s="216" t="s">
        <v>106</v>
      </c>
      <c r="F17" s="217">
        <f>B19+((D19+E19)/2)</f>
        <v>0</v>
      </c>
      <c r="G17" s="629" t="s">
        <v>107</v>
      </c>
      <c r="H17" s="630"/>
      <c r="I17" s="630" t="s">
        <v>108</v>
      </c>
      <c r="J17" s="630"/>
      <c r="K17" s="226">
        <f>I19+G19</f>
        <v>0</v>
      </c>
    </row>
    <row r="18" spans="1:11" ht="12.75">
      <c r="A18" s="218" t="s">
        <v>24</v>
      </c>
      <c r="B18" s="216">
        <f>'Application PAGE 2'!B29</f>
        <v>0</v>
      </c>
      <c r="C18" s="367"/>
      <c r="D18" s="216">
        <f>'Application PAGE 2'!C29</f>
        <v>0</v>
      </c>
      <c r="E18" s="216">
        <f>'Application PAGE 2'!D29</f>
        <v>0</v>
      </c>
      <c r="F18" s="219" t="s">
        <v>24</v>
      </c>
      <c r="G18" s="630">
        <f>'Application PAGE 2'!E29</f>
        <v>0</v>
      </c>
      <c r="H18" s="630"/>
      <c r="I18" s="508">
        <f>'Application PAGE 2'!F29</f>
        <v>0</v>
      </c>
      <c r="J18" s="508"/>
      <c r="K18" s="227"/>
    </row>
    <row r="19" spans="1:11" ht="12.75">
      <c r="A19" s="220" t="s">
        <v>25</v>
      </c>
      <c r="B19" s="353">
        <f>IF(B18=800,7.5,IF(AND(B18&lt;800,B18&gt;=760),6.5,IF(AND(B18&lt;760,B18&gt;=720),5.5,IF(AND(B18&lt;720,B18&gt;=680),4.5,IF(AND(B18&lt;680,B18&gt;=640),3.5,0)))))</f>
        <v>0</v>
      </c>
      <c r="C19" s="368"/>
      <c r="D19" s="353">
        <f>IF(D18=800,7.5,IF(AND(D18&lt;800,D18&gt;=740),6.5,IF(AND(D18&lt;740,D18&gt;=680),5.5,IF(AND(D18&lt;680,D18&gt;=620),4.5,IF(AND(D18&lt;620,D18&gt;=560),3.5,0)))))</f>
        <v>0</v>
      </c>
      <c r="E19" s="353">
        <f>IF(E18=800,7.5,IF(AND(E18&lt;800,E18&gt;=740),6.5,IF(AND(E18&lt;740,E18&gt;=680),5.5,IF(AND(E18&lt;680,E18&gt;=620),4.5,IF(AND(E18&lt;620,E18&gt;=560),3.5,0)))))</f>
        <v>0</v>
      </c>
      <c r="F19" s="221" t="s">
        <v>25</v>
      </c>
      <c r="G19" s="628">
        <f>IF(G18=36,7.5,IF(AND(G18&lt;36,G18&gt;=34),6.5,IF(AND(G18&lt;34,G18&gt;=32),5.5,IF(AND(G18&lt;32,G18&gt;=30),4.5,IF(AND(G18&lt;30,G18&gt;=28),3.5,0)))))</f>
        <v>0</v>
      </c>
      <c r="H19" s="628"/>
      <c r="I19" s="628">
        <f>IF(I18=36,7.5,IF(AND(I18&lt;36,I18&gt;=33),6.5,IF(AND(I18&lt;33,I18&gt;=30),5.5,IF(AND(I18&lt;30,I18&gt;=27),4.5,IF(AND(I18&lt;27,I18&gt;=24),3.5,0)))))</f>
        <v>0</v>
      </c>
      <c r="J19" s="628"/>
      <c r="K19" s="153"/>
    </row>
    <row r="20" spans="1:11" ht="13.5" thickBot="1">
      <c r="A20" s="233"/>
      <c r="B20" s="216"/>
      <c r="C20" s="216"/>
      <c r="D20" s="216"/>
      <c r="E20" s="216"/>
      <c r="F20" s="223"/>
      <c r="G20" s="216"/>
      <c r="H20" s="216"/>
      <c r="I20" s="216"/>
      <c r="J20" s="212"/>
      <c r="K20" s="234"/>
    </row>
    <row r="21" spans="1:11" ht="13.5" thickBot="1">
      <c r="A21" s="235"/>
      <c r="B21" s="231"/>
      <c r="C21" s="231"/>
      <c r="D21" s="231"/>
      <c r="E21" s="231"/>
      <c r="F21" s="232"/>
      <c r="G21" s="228"/>
      <c r="H21" s="229"/>
      <c r="I21" s="229"/>
      <c r="J21" s="189" t="s">
        <v>10</v>
      </c>
      <c r="K21" s="230">
        <f>IF(F17&gt;K17,F17,K17)</f>
        <v>0</v>
      </c>
    </row>
    <row r="22" spans="1:11" ht="12.75">
      <c r="A22" s="223"/>
      <c r="B22" s="216"/>
      <c r="C22" s="216"/>
      <c r="D22" s="216"/>
      <c r="E22" s="216"/>
      <c r="F22" s="223"/>
      <c r="G22" s="216"/>
      <c r="H22" s="216"/>
      <c r="I22" s="216"/>
      <c r="J22" s="237"/>
      <c r="K22" s="238"/>
    </row>
    <row r="23" spans="10:11" ht="13.5" thickBot="1">
      <c r="J23" s="197"/>
      <c r="K23" s="224"/>
    </row>
    <row r="24" spans="1:11" ht="15">
      <c r="A24" s="620" t="s">
        <v>3</v>
      </c>
      <c r="B24" s="621"/>
      <c r="C24" s="621"/>
      <c r="D24" s="621"/>
      <c r="E24" s="621"/>
      <c r="F24" s="621"/>
      <c r="G24" s="621"/>
      <c r="H24" s="621"/>
      <c r="I24" s="621"/>
      <c r="J24" s="621"/>
      <c r="K24" s="622"/>
    </row>
    <row r="25" spans="1:11" ht="13.5" thickBot="1">
      <c r="A25" s="625" t="s">
        <v>33</v>
      </c>
      <c r="B25" s="626"/>
      <c r="C25" s="205" t="e">
        <f>'Application PAGE 2'!B39/'Application PAGE 2'!E39</f>
        <v>#DIV/0!</v>
      </c>
      <c r="D25" s="206" t="s">
        <v>32</v>
      </c>
      <c r="E25" s="638" t="s">
        <v>7</v>
      </c>
      <c r="F25" s="638"/>
      <c r="G25" s="638"/>
      <c r="H25" s="207" t="e">
        <f>IF(C25&lt;=0.05,10,IF(AND(C25&gt;0.05,C25&lt;=0.1),8,IF(AND(C25&gt;0.1,C25&lt;=0.15),6,IF(AND(C25&gt;0.15,C25&lt;=0.2),4,IF(AND(C25&gt;0.2,C25&lt;=0.25),2,0)))))</f>
        <v>#DIV/0!</v>
      </c>
      <c r="I25" s="208"/>
      <c r="J25" s="209"/>
      <c r="K25" s="204"/>
    </row>
    <row r="26" spans="4:11" ht="13.5" thickBot="1">
      <c r="D26" s="188"/>
      <c r="E26" s="92"/>
      <c r="F26" s="92"/>
      <c r="G26" s="92"/>
      <c r="H26" s="92"/>
      <c r="I26" s="92"/>
      <c r="J26" s="92"/>
      <c r="K26" s="104"/>
    </row>
    <row r="27" spans="1:11" ht="12.75">
      <c r="A27" s="631" t="s">
        <v>4</v>
      </c>
      <c r="B27" s="632"/>
      <c r="C27" s="202" t="s">
        <v>34</v>
      </c>
      <c r="D27" s="203">
        <f>0.4*'Form B - Sci., Math, Mech. Draw'!E42</f>
        <v>0</v>
      </c>
      <c r="E27" s="199" t="s">
        <v>35</v>
      </c>
      <c r="F27" s="200">
        <f>0.6*'Form B - Sci., Math, Mech. Draw'!F42</f>
        <v>0</v>
      </c>
      <c r="G27" s="202" t="s">
        <v>36</v>
      </c>
      <c r="H27" s="203">
        <f>0.2*'Form B - All Other Classes'!E39</f>
        <v>0</v>
      </c>
      <c r="I27" s="199" t="s">
        <v>109</v>
      </c>
      <c r="J27" s="201">
        <f>0.4*'Form B - All Other Classes'!F39</f>
        <v>0</v>
      </c>
      <c r="K27" s="204"/>
    </row>
    <row r="28" spans="1:11" ht="13.5" thickBot="1">
      <c r="A28" s="636" t="s">
        <v>6</v>
      </c>
      <c r="B28" s="637"/>
      <c r="C28" s="637"/>
      <c r="D28" s="637"/>
      <c r="E28" s="637"/>
      <c r="F28" s="637"/>
      <c r="G28" s="196">
        <f>IF(D27+F27+H27+J27&lt;=20,D27+F27+H27+J27,20)</f>
        <v>0</v>
      </c>
      <c r="H28" s="240"/>
      <c r="I28" s="241"/>
      <c r="J28" s="242"/>
      <c r="K28" s="204"/>
    </row>
    <row r="29" spans="1:11" ht="13.5" thickBot="1">
      <c r="A29" s="88"/>
      <c r="B29" s="92"/>
      <c r="C29" s="92"/>
      <c r="D29" s="92"/>
      <c r="E29" s="92"/>
      <c r="F29" s="92"/>
      <c r="G29" s="92"/>
      <c r="H29" s="92"/>
      <c r="I29" s="92"/>
      <c r="J29" s="92"/>
      <c r="K29" s="210"/>
    </row>
    <row r="30" spans="1:11" ht="13.5" thickBot="1">
      <c r="A30" s="198"/>
      <c r="B30" s="189"/>
      <c r="C30" s="189"/>
      <c r="D30" s="635" t="s">
        <v>5</v>
      </c>
      <c r="E30" s="635"/>
      <c r="F30" s="635"/>
      <c r="G30" s="635"/>
      <c r="H30" s="635"/>
      <c r="I30" s="635"/>
      <c r="J30" s="635"/>
      <c r="K30" s="194" t="e">
        <f>SUM(G28+H25)</f>
        <v>#DIV/0!</v>
      </c>
    </row>
    <row r="31" spans="1:11" ht="12.75">
      <c r="A31" s="92"/>
      <c r="B31" s="225"/>
      <c r="C31" s="225"/>
      <c r="D31" s="225"/>
      <c r="E31" s="225"/>
      <c r="F31" s="225"/>
      <c r="G31" s="225"/>
      <c r="H31" s="225"/>
      <c r="I31" s="225"/>
      <c r="J31" s="225"/>
      <c r="K31" s="236"/>
    </row>
    <row r="32" ht="13.5" thickBot="1"/>
    <row r="33" spans="1:11" ht="15">
      <c r="A33" s="620" t="s">
        <v>8</v>
      </c>
      <c r="B33" s="621"/>
      <c r="C33" s="621"/>
      <c r="D33" s="621"/>
      <c r="E33" s="621"/>
      <c r="F33" s="621"/>
      <c r="G33" s="621"/>
      <c r="H33" s="621"/>
      <c r="I33" s="621"/>
      <c r="J33" s="621"/>
      <c r="K33" s="622"/>
    </row>
    <row r="34" spans="1:11" ht="12.75">
      <c r="A34" s="105"/>
      <c r="B34" s="191"/>
      <c r="C34" s="107" t="s">
        <v>110</v>
      </c>
      <c r="D34" s="107" t="s">
        <v>111</v>
      </c>
      <c r="E34" s="107" t="s">
        <v>112</v>
      </c>
      <c r="F34" s="107" t="s">
        <v>113</v>
      </c>
      <c r="G34" s="107" t="s">
        <v>114</v>
      </c>
      <c r="H34" s="107" t="s">
        <v>115</v>
      </c>
      <c r="I34" s="107" t="s">
        <v>116</v>
      </c>
      <c r="J34" s="370" t="s">
        <v>316</v>
      </c>
      <c r="K34" s="108"/>
    </row>
    <row r="35" spans="1:11" ht="51">
      <c r="A35" s="109" t="s">
        <v>117</v>
      </c>
      <c r="B35" s="192"/>
      <c r="C35" s="111" t="s">
        <v>118</v>
      </c>
      <c r="D35" s="111" t="s">
        <v>119</v>
      </c>
      <c r="E35" s="111" t="s">
        <v>120</v>
      </c>
      <c r="F35" s="111" t="s">
        <v>121</v>
      </c>
      <c r="G35" s="111" t="s">
        <v>122</v>
      </c>
      <c r="H35" s="193" t="s">
        <v>38</v>
      </c>
      <c r="I35" s="371" t="s">
        <v>317</v>
      </c>
      <c r="J35" s="371" t="s">
        <v>318</v>
      </c>
      <c r="K35" s="112" t="s">
        <v>30</v>
      </c>
    </row>
    <row r="36" spans="1:11" ht="13.5" thickBot="1">
      <c r="A36" s="113"/>
      <c r="B36" s="187"/>
      <c r="C36" s="114" t="s">
        <v>349</v>
      </c>
      <c r="D36" s="114" t="s">
        <v>123</v>
      </c>
      <c r="E36" s="114" t="s">
        <v>124</v>
      </c>
      <c r="F36" s="114" t="s">
        <v>124</v>
      </c>
      <c r="G36" s="114" t="s">
        <v>125</v>
      </c>
      <c r="H36" s="114" t="s">
        <v>125</v>
      </c>
      <c r="I36" s="372" t="s">
        <v>125</v>
      </c>
      <c r="J36" s="372" t="s">
        <v>125</v>
      </c>
      <c r="K36" s="115" t="s">
        <v>354</v>
      </c>
    </row>
    <row r="37" spans="1:11" ht="12.75">
      <c r="A37" s="116" t="s">
        <v>126</v>
      </c>
      <c r="B37" s="117"/>
      <c r="C37" s="117">
        <f>MIN('Application PAGE 3'!H87,12)</f>
        <v>0</v>
      </c>
      <c r="D37" s="117">
        <f>MIN('Application PAGE 3'!I87,10)</f>
        <v>0</v>
      </c>
      <c r="E37" s="117">
        <f>MIN('Application PAGE 3'!J87,5)</f>
        <v>0</v>
      </c>
      <c r="F37" s="117">
        <f>MIN('Application PAGE 3'!K87,5)</f>
        <v>0</v>
      </c>
      <c r="G37" s="117">
        <f>MIN('Application PAGE 3'!L87,4)</f>
        <v>0</v>
      </c>
      <c r="H37" s="117">
        <f>MIN('Application PAGE 4'!H76,4)</f>
        <v>0</v>
      </c>
      <c r="I37" s="117">
        <f>MIN('Application PAGE 4'!I76,4)</f>
        <v>0</v>
      </c>
      <c r="J37" s="117">
        <f>MIN('Application PAGE 4'!J76,4)</f>
        <v>0</v>
      </c>
      <c r="K37" s="118">
        <f>SUM(C37:J37)</f>
        <v>0</v>
      </c>
    </row>
    <row r="38" spans="1:11" ht="12.75">
      <c r="A38" s="116" t="s">
        <v>127</v>
      </c>
      <c r="B38" s="117"/>
      <c r="C38" s="117">
        <f>MIN('Application PAGE 3'!M87,12)</f>
        <v>0</v>
      </c>
      <c r="D38" s="117">
        <f>MIN('Application PAGE 3'!N87,10)</f>
        <v>0</v>
      </c>
      <c r="E38" s="117">
        <f>MIN('Application PAGE 3'!O87,10)</f>
        <v>0</v>
      </c>
      <c r="F38" s="117">
        <f>MIN('Application PAGE 3'!P87,10)</f>
        <v>0</v>
      </c>
      <c r="G38" s="117">
        <f>MIN('Application PAGE 3'!Q87,10)</f>
        <v>0</v>
      </c>
      <c r="H38" s="117">
        <f>MIN('Application PAGE 4'!K76,4)</f>
        <v>0</v>
      </c>
      <c r="I38" s="117">
        <f>MIN('Application PAGE 4'!L76,4)</f>
        <v>0</v>
      </c>
      <c r="J38" s="117">
        <f>MIN('Application PAGE 4'!M76,4)</f>
        <v>0</v>
      </c>
      <c r="K38" s="475">
        <f>SUM(C38:J38)</f>
        <v>0</v>
      </c>
    </row>
    <row r="39" spans="1:11" ht="13.5" thickBot="1">
      <c r="A39" s="119" t="s">
        <v>127</v>
      </c>
      <c r="B39" s="120"/>
      <c r="C39" s="120">
        <f>MIN('Application PAGE 3'!R87,12)</f>
        <v>0</v>
      </c>
      <c r="D39" s="120">
        <f>MIN('Application PAGE 3'!S87,10)</f>
        <v>0</v>
      </c>
      <c r="E39" s="120">
        <f>MIN('Application PAGE 3'!T87,10)</f>
        <v>0</v>
      </c>
      <c r="F39" s="120">
        <f>MIN('Application PAGE 3'!U87,10)</f>
        <v>0</v>
      </c>
      <c r="G39" s="120">
        <f>MIN('Application PAGE 3'!V87,10)</f>
        <v>0</v>
      </c>
      <c r="H39" s="120">
        <f>MIN('Application PAGE 4'!N76,4)</f>
        <v>0</v>
      </c>
      <c r="I39" s="120">
        <f>MIN('Application PAGE 4'!O76,4)</f>
        <v>0</v>
      </c>
      <c r="J39" s="120">
        <f>MIN('Application PAGE 4'!P76,4)</f>
        <v>0</v>
      </c>
      <c r="K39" s="476">
        <f>SUM(C39:J39)</f>
        <v>0</v>
      </c>
    </row>
    <row r="40" spans="1:11" ht="12.75">
      <c r="A40" s="190"/>
      <c r="B40" s="92"/>
      <c r="C40" s="92"/>
      <c r="D40" s="92"/>
      <c r="E40" s="92"/>
      <c r="F40" s="92"/>
      <c r="G40" s="92"/>
      <c r="H40" s="92"/>
      <c r="I40" s="92"/>
      <c r="J40" s="92"/>
      <c r="K40" s="92"/>
    </row>
    <row r="41" spans="1:11" ht="13.5" thickBot="1">
      <c r="A41" s="190"/>
      <c r="B41" s="92"/>
      <c r="C41" s="92"/>
      <c r="D41" s="92"/>
      <c r="E41" s="92"/>
      <c r="F41" s="92"/>
      <c r="G41" s="92"/>
      <c r="H41" s="92"/>
      <c r="I41" s="92"/>
      <c r="J41" s="92"/>
      <c r="K41" s="92"/>
    </row>
    <row r="42" spans="1:11" ht="15">
      <c r="A42" s="620" t="s">
        <v>9</v>
      </c>
      <c r="B42" s="621"/>
      <c r="C42" s="621"/>
      <c r="D42" s="621"/>
      <c r="E42" s="621"/>
      <c r="F42" s="621"/>
      <c r="G42" s="621"/>
      <c r="H42" s="621"/>
      <c r="I42" s="621"/>
      <c r="J42" s="621"/>
      <c r="K42" s="622"/>
    </row>
    <row r="43" spans="1:11" ht="12.75">
      <c r="A43" s="105"/>
      <c r="B43" s="106"/>
      <c r="C43" s="107" t="s">
        <v>110</v>
      </c>
      <c r="D43" s="107" t="s">
        <v>111</v>
      </c>
      <c r="E43" s="107" t="s">
        <v>112</v>
      </c>
      <c r="F43" s="107" t="s">
        <v>113</v>
      </c>
      <c r="G43" s="107" t="s">
        <v>114</v>
      </c>
      <c r="H43" s="107" t="s">
        <v>115</v>
      </c>
      <c r="I43" s="107" t="s">
        <v>116</v>
      </c>
      <c r="J43" s="107"/>
      <c r="K43" s="108"/>
    </row>
    <row r="44" spans="1:11" ht="38.25">
      <c r="A44" s="109" t="s">
        <v>117</v>
      </c>
      <c r="B44" s="110"/>
      <c r="C44" s="111" t="s">
        <v>11</v>
      </c>
      <c r="D44" s="111" t="s">
        <v>264</v>
      </c>
      <c r="E44" s="111" t="s">
        <v>265</v>
      </c>
      <c r="F44" s="111" t="s">
        <v>266</v>
      </c>
      <c r="G44" s="111" t="s">
        <v>267</v>
      </c>
      <c r="H44" s="193" t="s">
        <v>39</v>
      </c>
      <c r="I44" s="111" t="s">
        <v>12</v>
      </c>
      <c r="J44" s="111"/>
      <c r="K44" s="112" t="s">
        <v>1</v>
      </c>
    </row>
    <row r="45" spans="1:11" ht="13.5" thickBot="1">
      <c r="A45" s="113"/>
      <c r="B45" s="114"/>
      <c r="C45" s="114" t="s">
        <v>347</v>
      </c>
      <c r="D45" s="114" t="s">
        <v>346</v>
      </c>
      <c r="E45" s="114" t="s">
        <v>346</v>
      </c>
      <c r="F45" s="114" t="s">
        <v>346</v>
      </c>
      <c r="G45" s="114" t="s">
        <v>346</v>
      </c>
      <c r="H45" s="114" t="s">
        <v>347</v>
      </c>
      <c r="I45" s="114" t="s">
        <v>347</v>
      </c>
      <c r="J45" s="114"/>
      <c r="K45" s="115" t="s">
        <v>348</v>
      </c>
    </row>
    <row r="46" spans="1:11" ht="12.75">
      <c r="A46" s="116" t="s">
        <v>126</v>
      </c>
      <c r="B46" s="117"/>
      <c r="C46" s="117"/>
      <c r="D46" s="117"/>
      <c r="E46" s="117"/>
      <c r="F46" s="117"/>
      <c r="G46" s="117"/>
      <c r="H46" s="117"/>
      <c r="I46" s="117"/>
      <c r="J46" s="97"/>
      <c r="K46" s="118">
        <f>SUM(C46:J46)</f>
        <v>0</v>
      </c>
    </row>
    <row r="47" spans="1:11" ht="12.75">
      <c r="A47" s="116" t="s">
        <v>127</v>
      </c>
      <c r="B47" s="117"/>
      <c r="C47" s="117">
        <f>C46</f>
        <v>0</v>
      </c>
      <c r="D47" s="117">
        <f aca="true" t="shared" si="0" ref="D47:J47">D46</f>
        <v>0</v>
      </c>
      <c r="E47" s="117">
        <f t="shared" si="0"/>
        <v>0</v>
      </c>
      <c r="F47" s="117">
        <f t="shared" si="0"/>
        <v>0</v>
      </c>
      <c r="G47" s="117">
        <f t="shared" si="0"/>
        <v>0</v>
      </c>
      <c r="H47" s="117">
        <f t="shared" si="0"/>
        <v>0</v>
      </c>
      <c r="I47" s="117">
        <f t="shared" si="0"/>
        <v>0</v>
      </c>
      <c r="J47" s="117">
        <f t="shared" si="0"/>
        <v>0</v>
      </c>
      <c r="K47" s="474">
        <f>SUM(C47:J47)</f>
        <v>0</v>
      </c>
    </row>
    <row r="48" spans="1:11" ht="13.5" thickBot="1">
      <c r="A48" s="119" t="s">
        <v>127</v>
      </c>
      <c r="B48" s="120"/>
      <c r="C48" s="120">
        <f>C46</f>
        <v>0</v>
      </c>
      <c r="D48" s="120">
        <f aca="true" t="shared" si="1" ref="D48:J48">D46</f>
        <v>0</v>
      </c>
      <c r="E48" s="120">
        <f t="shared" si="1"/>
        <v>0</v>
      </c>
      <c r="F48" s="120">
        <f t="shared" si="1"/>
        <v>0</v>
      </c>
      <c r="G48" s="120">
        <f t="shared" si="1"/>
        <v>0</v>
      </c>
      <c r="H48" s="120">
        <f t="shared" si="1"/>
        <v>0</v>
      </c>
      <c r="I48" s="120">
        <f t="shared" si="1"/>
        <v>0</v>
      </c>
      <c r="J48" s="120">
        <f t="shared" si="1"/>
        <v>0</v>
      </c>
      <c r="K48" s="476">
        <f>SUM(C48:J48)</f>
        <v>0</v>
      </c>
    </row>
    <row r="49" ht="13.5" thickBot="1"/>
    <row r="50" spans="1:11" ht="15">
      <c r="A50" s="620" t="s">
        <v>31</v>
      </c>
      <c r="B50" s="621"/>
      <c r="C50" s="621"/>
      <c r="D50" s="621"/>
      <c r="E50" s="621"/>
      <c r="F50" s="621"/>
      <c r="G50" s="621"/>
      <c r="H50" s="621"/>
      <c r="I50" s="621"/>
      <c r="J50" s="621"/>
      <c r="K50" s="622"/>
    </row>
    <row r="51" spans="1:11" ht="13.5" thickBot="1">
      <c r="A51" s="121"/>
      <c r="B51" s="122"/>
      <c r="C51" s="122"/>
      <c r="D51" s="122"/>
      <c r="E51" s="122"/>
      <c r="F51" s="122"/>
      <c r="G51" s="122"/>
      <c r="H51" s="122"/>
      <c r="I51" s="122"/>
      <c r="J51" s="122"/>
      <c r="K51" s="123"/>
    </row>
    <row r="52" spans="1:11" ht="13.5" thickTop="1">
      <c r="A52" s="121"/>
      <c r="B52" s="122"/>
      <c r="C52" s="122"/>
      <c r="D52" s="623" t="s">
        <v>2</v>
      </c>
      <c r="E52" s="624"/>
      <c r="F52" s="624"/>
      <c r="G52" s="618" t="e">
        <f>SUM(K21+K30+K37+K46)</f>
        <v>#DIV/0!</v>
      </c>
      <c r="H52" s="619"/>
      <c r="I52" s="122"/>
      <c r="J52" s="122"/>
      <c r="K52" s="123"/>
    </row>
    <row r="53" spans="1:11" ht="12.75">
      <c r="A53" s="121"/>
      <c r="B53" s="122"/>
      <c r="C53" s="122"/>
      <c r="D53" s="412" t="s">
        <v>342</v>
      </c>
      <c r="E53" s="413"/>
      <c r="F53" s="413"/>
      <c r="G53" s="616" t="e">
        <f>K21+K30+K38+K47</f>
        <v>#DIV/0!</v>
      </c>
      <c r="H53" s="617"/>
      <c r="I53" s="122"/>
      <c r="J53" s="122"/>
      <c r="K53" s="123"/>
    </row>
    <row r="54" spans="1:11" ht="12.75">
      <c r="A54" s="121"/>
      <c r="B54" s="122"/>
      <c r="C54" s="122"/>
      <c r="D54" s="412" t="s">
        <v>343</v>
      </c>
      <c r="E54" s="413"/>
      <c r="F54" s="413"/>
      <c r="G54" s="616" t="e">
        <f>K21+K30+K39+K48</f>
        <v>#DIV/0!</v>
      </c>
      <c r="H54" s="617"/>
      <c r="I54" s="122"/>
      <c r="J54" s="122"/>
      <c r="K54" s="123"/>
    </row>
    <row r="55" spans="1:11" ht="12.75">
      <c r="A55" s="121"/>
      <c r="B55" s="122"/>
      <c r="C55" s="122"/>
      <c r="D55" s="412"/>
      <c r="E55" s="413"/>
      <c r="F55" s="413"/>
      <c r="G55" s="414"/>
      <c r="H55" s="415"/>
      <c r="I55" s="122"/>
      <c r="J55" s="122"/>
      <c r="K55" s="123"/>
    </row>
    <row r="56" spans="1:11" ht="13.5" thickBot="1">
      <c r="A56" s="121"/>
      <c r="B56" s="122"/>
      <c r="C56" s="122"/>
      <c r="D56" s="124" t="s">
        <v>59</v>
      </c>
      <c r="E56" s="125"/>
      <c r="F56" s="125"/>
      <c r="G56" s="614" t="e">
        <f>AVERAGE(G52:H54)</f>
        <v>#DIV/0!</v>
      </c>
      <c r="H56" s="615"/>
      <c r="I56" s="122"/>
      <c r="J56" s="122"/>
      <c r="K56" s="123"/>
    </row>
    <row r="57" spans="1:11" ht="14.25" thickBot="1" thickTop="1">
      <c r="A57" s="126"/>
      <c r="B57" s="127"/>
      <c r="C57" s="127"/>
      <c r="D57" s="127"/>
      <c r="E57" s="127"/>
      <c r="F57" s="127"/>
      <c r="G57" s="127"/>
      <c r="H57" s="127"/>
      <c r="I57" s="127"/>
      <c r="J57" s="127"/>
      <c r="K57" s="128"/>
    </row>
  </sheetData>
  <sheetProtection password="CD48" sheet="1" selectLockedCells="1" selectUnlockedCells="1"/>
  <mergeCells count="25">
    <mergeCell ref="I16:J16"/>
    <mergeCell ref="D30:J30"/>
    <mergeCell ref="A28:F28"/>
    <mergeCell ref="E25:G25"/>
    <mergeCell ref="G18:H18"/>
    <mergeCell ref="I18:J18"/>
    <mergeCell ref="A2:K2"/>
    <mergeCell ref="A3:K3"/>
    <mergeCell ref="A10:J10"/>
    <mergeCell ref="G19:H19"/>
    <mergeCell ref="G17:H17"/>
    <mergeCell ref="A42:K42"/>
    <mergeCell ref="A27:B27"/>
    <mergeCell ref="I19:J19"/>
    <mergeCell ref="G16:H16"/>
    <mergeCell ref="I17:J17"/>
    <mergeCell ref="G56:H56"/>
    <mergeCell ref="G53:H53"/>
    <mergeCell ref="G54:H54"/>
    <mergeCell ref="G52:H52"/>
    <mergeCell ref="A24:K24"/>
    <mergeCell ref="A33:K33"/>
    <mergeCell ref="A50:K50"/>
    <mergeCell ref="D52:F52"/>
    <mergeCell ref="A25:B25"/>
  </mergeCells>
  <printOptions/>
  <pageMargins left="0.75" right="0.75" top="1" bottom="1" header="0.5" footer="0.5"/>
  <pageSetup fitToHeight="1" fitToWidth="1" horizontalDpi="300" verticalDpi="300" orientation="portrait" scale="69" r:id="rId1"/>
  <headerFooter alignWithMargins="0">
    <oddFooter>&amp;L&amp;P&amp;N</oddFooter>
  </headerFooter>
</worksheet>
</file>

<file path=xl/worksheets/sheet11.xml><?xml version="1.0" encoding="utf-8"?>
<worksheet xmlns="http://schemas.openxmlformats.org/spreadsheetml/2006/main" xmlns:r="http://schemas.openxmlformats.org/officeDocument/2006/relationships">
  <dimension ref="A1:M9"/>
  <sheetViews>
    <sheetView zoomScalePageLayoutView="0" workbookViewId="0" topLeftCell="A1">
      <selection activeCell="M5" sqref="M5:M7"/>
    </sheetView>
  </sheetViews>
  <sheetFormatPr defaultColWidth="9.140625" defaultRowHeight="12.75"/>
  <cols>
    <col min="11" max="11" width="12.7109375" style="0" customWidth="1"/>
  </cols>
  <sheetData>
    <row r="1" spans="1:5" ht="12.75">
      <c r="A1" s="135" t="s">
        <v>234</v>
      </c>
      <c r="B1" s="135"/>
      <c r="C1" s="135" t="s">
        <v>129</v>
      </c>
      <c r="D1" s="135"/>
      <c r="E1" s="135"/>
    </row>
    <row r="2" spans="1:7" ht="12.75">
      <c r="A2" s="154" t="s">
        <v>46</v>
      </c>
      <c r="B2" s="155"/>
      <c r="C2" s="155"/>
      <c r="D2" s="155"/>
      <c r="E2" s="155"/>
      <c r="F2" s="155"/>
      <c r="G2" s="155"/>
    </row>
    <row r="3" spans="1:13" ht="12.75">
      <c r="A3" t="s">
        <v>233</v>
      </c>
      <c r="C3" t="s">
        <v>220</v>
      </c>
      <c r="M3" s="263" t="s">
        <v>224</v>
      </c>
    </row>
    <row r="4" spans="1:11" ht="12.75">
      <c r="A4" t="s">
        <v>240</v>
      </c>
      <c r="C4" t="s">
        <v>239</v>
      </c>
      <c r="E4" t="s">
        <v>241</v>
      </c>
      <c r="G4" t="s">
        <v>158</v>
      </c>
      <c r="I4" t="s">
        <v>87</v>
      </c>
      <c r="K4" s="263" t="s">
        <v>263</v>
      </c>
    </row>
    <row r="5" spans="1:13" ht="12.75">
      <c r="A5" t="s">
        <v>232</v>
      </c>
      <c r="C5">
        <v>4</v>
      </c>
      <c r="E5">
        <v>0</v>
      </c>
      <c r="G5" t="s">
        <v>156</v>
      </c>
      <c r="I5">
        <v>0</v>
      </c>
      <c r="K5">
        <v>0</v>
      </c>
      <c r="M5" s="263" t="s">
        <v>311</v>
      </c>
    </row>
    <row r="6" spans="1:13" ht="12.75">
      <c r="A6" t="s">
        <v>235</v>
      </c>
      <c r="C6">
        <v>3</v>
      </c>
      <c r="E6">
        <v>1</v>
      </c>
      <c r="G6" t="s">
        <v>157</v>
      </c>
      <c r="I6">
        <v>1</v>
      </c>
      <c r="K6">
        <v>0.5</v>
      </c>
      <c r="M6" s="263" t="s">
        <v>312</v>
      </c>
    </row>
    <row r="7" spans="1:13" ht="12.75">
      <c r="A7" t="s">
        <v>236</v>
      </c>
      <c r="C7">
        <v>2</v>
      </c>
      <c r="E7">
        <v>2</v>
      </c>
      <c r="I7">
        <v>2</v>
      </c>
      <c r="K7">
        <v>1</v>
      </c>
      <c r="M7" s="263" t="s">
        <v>313</v>
      </c>
    </row>
    <row r="8" spans="1:3" ht="12.75">
      <c r="A8" t="s">
        <v>237</v>
      </c>
      <c r="C8">
        <v>1</v>
      </c>
    </row>
    <row r="9" spans="1:3" ht="12.75">
      <c r="A9" t="s">
        <v>238</v>
      </c>
      <c r="C9">
        <v>0</v>
      </c>
    </row>
  </sheetData>
  <sheetProtection password="CD48" sheet="1" selectLockedCells="1" selectUnlockedCells="1"/>
  <printOptions/>
  <pageMargins left="0.75" right="0.75" top="1" bottom="1" header="0.5" footer="0.5"/>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D40"/>
  <sheetViews>
    <sheetView zoomScale="90" zoomScaleNormal="90" zoomScalePageLayoutView="0" workbookViewId="0" topLeftCell="A1">
      <selection activeCell="A6" sqref="A6"/>
    </sheetView>
  </sheetViews>
  <sheetFormatPr defaultColWidth="9.140625" defaultRowHeight="12.75"/>
  <cols>
    <col min="1" max="1" width="119.8515625" style="0" customWidth="1"/>
  </cols>
  <sheetData>
    <row r="1" spans="1:4" ht="18">
      <c r="A1" s="307" t="s">
        <v>353</v>
      </c>
      <c r="B1" s="164"/>
      <c r="C1" s="39"/>
      <c r="D1" s="39"/>
    </row>
    <row r="2" spans="1:4" ht="18">
      <c r="A2" s="308" t="s">
        <v>130</v>
      </c>
      <c r="B2" s="164"/>
      <c r="C2" s="39"/>
      <c r="D2" s="39"/>
    </row>
    <row r="3" spans="1:4" ht="13.5" thickBot="1">
      <c r="A3" s="309"/>
      <c r="B3" s="164"/>
      <c r="C3" s="39"/>
      <c r="D3" s="39"/>
    </row>
    <row r="4" spans="1:4" ht="40.5" customHeight="1">
      <c r="A4" s="156" t="s">
        <v>50</v>
      </c>
      <c r="B4" s="39"/>
      <c r="C4" s="39"/>
      <c r="D4" s="39"/>
    </row>
    <row r="5" spans="1:4" ht="40.5" customHeight="1">
      <c r="A5" s="158" t="s">
        <v>21</v>
      </c>
      <c r="B5" s="39"/>
      <c r="C5" s="39"/>
      <c r="D5" s="39"/>
    </row>
    <row r="6" spans="1:4" ht="60" customHeight="1">
      <c r="A6" s="159" t="s">
        <v>51</v>
      </c>
      <c r="B6" s="39"/>
      <c r="C6" s="39"/>
      <c r="D6" s="39"/>
    </row>
    <row r="7" spans="1:4" ht="15">
      <c r="A7" s="157"/>
      <c r="B7" s="39"/>
      <c r="C7" s="39"/>
      <c r="D7" s="39"/>
    </row>
    <row r="8" spans="1:4" ht="33.75" customHeight="1">
      <c r="A8" s="159" t="s">
        <v>47</v>
      </c>
      <c r="B8" s="39"/>
      <c r="C8" s="39"/>
      <c r="D8" s="39"/>
    </row>
    <row r="9" spans="1:4" ht="15">
      <c r="A9" s="157"/>
      <c r="B9" s="39"/>
      <c r="C9" s="39"/>
      <c r="D9" s="39"/>
    </row>
    <row r="10" spans="1:4" ht="30.75">
      <c r="A10" s="159" t="s">
        <v>16</v>
      </c>
      <c r="B10" s="39"/>
      <c r="C10" s="39"/>
      <c r="D10" s="39"/>
    </row>
    <row r="11" spans="1:4" ht="15">
      <c r="A11" s="157"/>
      <c r="B11" s="39"/>
      <c r="C11" s="39"/>
      <c r="D11" s="39"/>
    </row>
    <row r="12" spans="1:4" ht="38.25" customHeight="1">
      <c r="A12" s="159" t="s">
        <v>48</v>
      </c>
      <c r="B12" s="39"/>
      <c r="C12" s="39"/>
      <c r="D12" s="39"/>
    </row>
    <row r="13" spans="1:4" ht="15">
      <c r="A13" s="157"/>
      <c r="B13" s="39"/>
      <c r="C13" s="39"/>
      <c r="D13" s="39"/>
    </row>
    <row r="14" spans="1:4" ht="15">
      <c r="A14" s="157"/>
      <c r="B14" s="39"/>
      <c r="C14" s="39"/>
      <c r="D14" s="39"/>
    </row>
    <row r="15" spans="1:4" ht="27" customHeight="1">
      <c r="A15" s="160" t="s">
        <v>53</v>
      </c>
      <c r="B15" s="39"/>
      <c r="C15" s="39"/>
      <c r="D15" s="39"/>
    </row>
    <row r="16" spans="1:4" ht="27" customHeight="1">
      <c r="A16" s="160"/>
      <c r="B16" s="39"/>
      <c r="C16" s="39"/>
      <c r="D16" s="39"/>
    </row>
    <row r="17" spans="1:4" ht="27" customHeight="1">
      <c r="A17" s="157" t="s">
        <v>14</v>
      </c>
      <c r="B17" s="39"/>
      <c r="C17" s="39"/>
      <c r="D17" s="39"/>
    </row>
    <row r="18" spans="1:4" ht="15">
      <c r="A18" s="157"/>
      <c r="B18" s="39"/>
      <c r="C18" s="39"/>
      <c r="D18" s="39"/>
    </row>
    <row r="19" spans="1:4" ht="33.75" customHeight="1">
      <c r="A19" s="156" t="s">
        <v>49</v>
      </c>
      <c r="B19" s="39"/>
      <c r="C19" s="39"/>
      <c r="D19" s="39"/>
    </row>
    <row r="20" spans="1:4" ht="15.75">
      <c r="A20" s="158"/>
      <c r="B20" s="39"/>
      <c r="C20" s="39"/>
      <c r="D20" s="39"/>
    </row>
    <row r="21" spans="1:4" ht="63.75" customHeight="1">
      <c r="A21" s="157" t="s">
        <v>276</v>
      </c>
      <c r="B21" s="39"/>
      <c r="C21" s="39"/>
      <c r="D21" s="39"/>
    </row>
    <row r="22" spans="1:4" ht="19.5" customHeight="1">
      <c r="A22" s="157" t="s">
        <v>52</v>
      </c>
      <c r="B22" s="39"/>
      <c r="C22" s="39"/>
      <c r="D22" s="39"/>
    </row>
    <row r="23" spans="1:4" ht="26.25" customHeight="1">
      <c r="A23" s="161"/>
      <c r="B23" s="39"/>
      <c r="C23" s="39"/>
      <c r="D23" s="39"/>
    </row>
    <row r="24" spans="1:4" ht="26.25" customHeight="1">
      <c r="A24" s="162"/>
      <c r="B24" s="39"/>
      <c r="C24" s="39"/>
      <c r="D24" s="39"/>
    </row>
    <row r="25" spans="1:4" ht="26.25" customHeight="1">
      <c r="A25" s="161"/>
      <c r="B25" s="39"/>
      <c r="C25" s="39"/>
      <c r="D25" s="39"/>
    </row>
    <row r="26" spans="1:4" ht="27" customHeight="1">
      <c r="A26" s="157" t="s">
        <v>54</v>
      </c>
      <c r="B26" s="39"/>
      <c r="C26" s="39"/>
      <c r="D26" s="39"/>
    </row>
    <row r="27" spans="1:4" ht="7.5" customHeight="1">
      <c r="A27" s="157"/>
      <c r="B27" s="39"/>
      <c r="C27" s="39"/>
      <c r="D27" s="39"/>
    </row>
    <row r="28" spans="1:4" ht="16.5" customHeight="1">
      <c r="A28" s="157" t="s">
        <v>55</v>
      </c>
      <c r="B28" s="39"/>
      <c r="C28" s="39"/>
      <c r="D28" s="39"/>
    </row>
    <row r="29" spans="1:4" ht="15">
      <c r="A29" s="157"/>
      <c r="B29" s="39"/>
      <c r="C29" s="39"/>
      <c r="D29" s="39"/>
    </row>
    <row r="30" spans="1:4" ht="19.5" customHeight="1">
      <c r="A30" s="157" t="s">
        <v>17</v>
      </c>
      <c r="B30" s="39"/>
      <c r="C30" s="39"/>
      <c r="D30" s="39"/>
    </row>
    <row r="31" spans="1:4" ht="15">
      <c r="A31" s="157"/>
      <c r="B31" s="39"/>
      <c r="C31" s="39"/>
      <c r="D31" s="39"/>
    </row>
    <row r="32" spans="1:4" ht="13.5" customHeight="1">
      <c r="A32" s="157" t="s">
        <v>18</v>
      </c>
      <c r="B32" s="39"/>
      <c r="C32" s="39"/>
      <c r="D32" s="39"/>
    </row>
    <row r="33" spans="1:4" ht="15">
      <c r="A33" s="157"/>
      <c r="B33" s="39"/>
      <c r="C33" s="39"/>
      <c r="D33" s="39"/>
    </row>
    <row r="34" spans="1:4" ht="15">
      <c r="A34" s="163"/>
      <c r="B34" s="39"/>
      <c r="C34" s="39"/>
      <c r="D34" s="39"/>
    </row>
    <row r="35" spans="1:4" ht="12.75">
      <c r="A35" s="164"/>
      <c r="B35" s="39"/>
      <c r="C35" s="39"/>
      <c r="D35" s="39"/>
    </row>
    <row r="36" spans="1:4" ht="15">
      <c r="A36" s="165"/>
      <c r="B36" s="39"/>
      <c r="C36" s="39"/>
      <c r="D36" s="39"/>
    </row>
    <row r="37" spans="1:4" ht="5.25" customHeight="1">
      <c r="A37" s="166"/>
      <c r="B37" s="39"/>
      <c r="C37" s="39"/>
      <c r="D37" s="39"/>
    </row>
    <row r="38" spans="1:4" ht="5.25" customHeight="1">
      <c r="A38" s="167"/>
      <c r="B38" s="39"/>
      <c r="C38" s="39"/>
      <c r="D38" s="39"/>
    </row>
    <row r="39" spans="1:4" ht="23.25">
      <c r="A39" s="168"/>
      <c r="B39" s="39"/>
      <c r="C39" s="39"/>
      <c r="D39" s="39"/>
    </row>
    <row r="40" spans="1:4" ht="23.25">
      <c r="A40" s="168"/>
      <c r="B40" s="39"/>
      <c r="C40" s="39"/>
      <c r="D40" s="39"/>
    </row>
  </sheetData>
  <sheetProtection selectLockedCells="1"/>
  <printOptions/>
  <pageMargins left="0.75" right="0.75" top="1" bottom="1" header="0.5" footer="0.5"/>
  <pageSetup fitToHeight="1" fitToWidth="1" horizontalDpi="300" verticalDpi="300" orientation="portrait" scale="76" r:id="rId1"/>
  <headerFooter alignWithMargins="0">
    <oddFooter>&amp;CFLORIDA ENGINEERING HIGH SCHOOL
SCHOLARSHIP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B6" sqref="B6"/>
    </sheetView>
  </sheetViews>
  <sheetFormatPr defaultColWidth="9.140625" defaultRowHeight="12.75"/>
  <cols>
    <col min="1" max="1" width="64.28125" style="0" customWidth="1"/>
    <col min="2" max="2" width="31.7109375" style="177" customWidth="1"/>
  </cols>
  <sheetData>
    <row r="1" spans="1:6" ht="36" customHeight="1">
      <c r="A1" s="477" t="str">
        <f>'Certification Sht.'!A1</f>
        <v>2015-2016 FLORIDA ENGINEERING SOCIETY HIGH SCHOOL GRADUATE </v>
      </c>
      <c r="B1" s="478"/>
      <c r="C1" s="39"/>
      <c r="D1" s="39"/>
      <c r="E1" s="39"/>
      <c r="F1" s="39"/>
    </row>
    <row r="2" spans="1:6" ht="18" customHeight="1">
      <c r="A2" s="479" t="str">
        <f>'Certification Sht.'!A2</f>
        <v>SCHOLARSHIP APPLICATION</v>
      </c>
      <c r="B2" s="480"/>
      <c r="C2" s="39"/>
      <c r="D2" s="39"/>
      <c r="E2" s="39"/>
      <c r="F2" s="39"/>
    </row>
    <row r="3" spans="1:6" ht="12.75">
      <c r="A3" s="314"/>
      <c r="B3" s="214"/>
      <c r="C3" s="39"/>
      <c r="D3" s="39"/>
      <c r="E3" s="39"/>
      <c r="F3" s="39"/>
    </row>
    <row r="4" spans="1:6" ht="9" customHeight="1">
      <c r="A4" s="248"/>
      <c r="B4" s="316"/>
      <c r="C4" s="39"/>
      <c r="D4" s="39"/>
      <c r="E4" s="39"/>
      <c r="F4" s="39"/>
    </row>
    <row r="5" spans="1:6" ht="15">
      <c r="A5" s="317" t="s">
        <v>213</v>
      </c>
      <c r="B5" s="318"/>
      <c r="C5" s="39"/>
      <c r="D5" s="39"/>
      <c r="E5" s="39"/>
      <c r="F5" s="39"/>
    </row>
    <row r="6" spans="1:6" ht="13.5" thickBot="1">
      <c r="A6" s="319" t="s">
        <v>210</v>
      </c>
      <c r="B6" s="320"/>
      <c r="C6" s="164"/>
      <c r="D6" s="39"/>
      <c r="E6" s="39"/>
      <c r="F6" s="39"/>
    </row>
    <row r="7" spans="1:6" ht="13.5" thickBot="1">
      <c r="A7" s="319" t="s">
        <v>211</v>
      </c>
      <c r="B7" s="321"/>
      <c r="C7" s="164"/>
      <c r="D7" s="39"/>
      <c r="E7" s="39"/>
      <c r="F7" s="39"/>
    </row>
    <row r="8" spans="1:6" ht="13.5" thickBot="1">
      <c r="A8" s="319" t="s">
        <v>142</v>
      </c>
      <c r="B8" s="321"/>
      <c r="C8" s="164"/>
      <c r="D8" s="39"/>
      <c r="E8" s="39"/>
      <c r="F8" s="39"/>
    </row>
    <row r="9" spans="1:6" ht="13.5" thickBot="1">
      <c r="A9" s="319" t="s">
        <v>212</v>
      </c>
      <c r="B9" s="321"/>
      <c r="C9" s="164"/>
      <c r="D9" s="39"/>
      <c r="E9" s="39"/>
      <c r="F9" s="39"/>
    </row>
    <row r="10" spans="1:6" ht="13.5" thickBot="1">
      <c r="A10" s="319" t="s">
        <v>198</v>
      </c>
      <c r="B10" s="321"/>
      <c r="C10" s="164"/>
      <c r="D10" s="39"/>
      <c r="E10" s="39"/>
      <c r="F10" s="39"/>
    </row>
    <row r="11" spans="1:6" ht="13.5" thickBot="1">
      <c r="A11" s="319" t="s">
        <v>199</v>
      </c>
      <c r="B11" s="321"/>
      <c r="C11" s="164"/>
      <c r="D11" s="39"/>
      <c r="E11" s="39"/>
      <c r="F11" s="39"/>
    </row>
    <row r="12" spans="1:6" ht="13.5" thickBot="1">
      <c r="A12" s="319" t="s">
        <v>200</v>
      </c>
      <c r="B12" s="321"/>
      <c r="C12" s="164"/>
      <c r="D12" s="39"/>
      <c r="E12" s="39"/>
      <c r="F12" s="39"/>
    </row>
    <row r="13" spans="1:6" ht="13.5" thickBot="1">
      <c r="A13" s="319" t="s">
        <v>201</v>
      </c>
      <c r="B13" s="321"/>
      <c r="C13" s="164"/>
      <c r="D13" s="39"/>
      <c r="E13" s="39"/>
      <c r="F13" s="39"/>
    </row>
    <row r="14" spans="1:6" ht="13.5" thickBot="1">
      <c r="A14" s="319" t="s">
        <v>202</v>
      </c>
      <c r="B14" s="322"/>
      <c r="C14" s="164"/>
      <c r="D14" s="39"/>
      <c r="E14" s="39"/>
      <c r="F14" s="39"/>
    </row>
    <row r="15" spans="1:6" ht="13.5" thickBot="1">
      <c r="A15" s="319" t="s">
        <v>203</v>
      </c>
      <c r="B15" s="321"/>
      <c r="C15" s="164"/>
      <c r="D15" s="39"/>
      <c r="E15" s="39"/>
      <c r="F15" s="39"/>
    </row>
    <row r="16" spans="1:6" ht="13.5" thickBot="1">
      <c r="A16" s="319" t="s">
        <v>204</v>
      </c>
      <c r="B16" s="321"/>
      <c r="C16" s="164"/>
      <c r="D16" s="39"/>
      <c r="E16" s="39"/>
      <c r="F16" s="39"/>
    </row>
    <row r="17" spans="1:6" ht="13.5" thickBot="1">
      <c r="A17" s="319" t="s">
        <v>205</v>
      </c>
      <c r="B17" s="321"/>
      <c r="C17" s="164"/>
      <c r="D17" s="39"/>
      <c r="E17" s="39"/>
      <c r="F17" s="39"/>
    </row>
    <row r="18" spans="1:6" ht="13.5" thickBot="1">
      <c r="A18" s="319" t="s">
        <v>206</v>
      </c>
      <c r="B18" s="321"/>
      <c r="C18" s="164"/>
      <c r="D18" s="39"/>
      <c r="E18" s="39"/>
      <c r="F18" s="39"/>
    </row>
    <row r="19" spans="1:6" ht="13.5" thickBot="1">
      <c r="A19" s="319" t="s">
        <v>207</v>
      </c>
      <c r="B19" s="321"/>
      <c r="C19" s="164"/>
      <c r="D19" s="39"/>
      <c r="E19" s="39"/>
      <c r="F19" s="39"/>
    </row>
    <row r="20" spans="1:6" ht="13.5" thickBot="1">
      <c r="A20" s="319" t="s">
        <v>208</v>
      </c>
      <c r="B20" s="322"/>
      <c r="C20" s="164"/>
      <c r="D20" s="39"/>
      <c r="E20" s="39"/>
      <c r="F20" s="39"/>
    </row>
    <row r="21" spans="1:6" ht="13.5" thickBot="1">
      <c r="A21" s="319" t="s">
        <v>209</v>
      </c>
      <c r="B21" s="321"/>
      <c r="C21" s="164"/>
      <c r="D21" s="39"/>
      <c r="E21" s="39"/>
      <c r="F21" s="39"/>
    </row>
    <row r="22" spans="1:6" ht="12.75">
      <c r="A22" s="323"/>
      <c r="B22" s="324"/>
      <c r="C22" s="164"/>
      <c r="D22" s="39"/>
      <c r="E22" s="39"/>
      <c r="F22" s="39"/>
    </row>
    <row r="23" spans="1:6" ht="13.5" thickBot="1">
      <c r="A23" s="319" t="s">
        <v>310</v>
      </c>
      <c r="B23" s="325"/>
      <c r="C23" s="164"/>
      <c r="D23" s="39"/>
      <c r="E23" s="39"/>
      <c r="F23" s="39"/>
    </row>
    <row r="24" spans="1:6" ht="13.5" thickBot="1">
      <c r="A24" s="319" t="s">
        <v>214</v>
      </c>
      <c r="B24" s="326"/>
      <c r="C24" s="164"/>
      <c r="D24" s="39"/>
      <c r="E24" s="39"/>
      <c r="F24" s="39"/>
    </row>
    <row r="25" spans="1:6" ht="15" customHeight="1" thickBot="1">
      <c r="A25" s="395" t="s">
        <v>326</v>
      </c>
      <c r="B25" s="396"/>
      <c r="C25" s="164"/>
      <c r="D25" s="39"/>
      <c r="E25" s="39"/>
      <c r="F25" s="39"/>
    </row>
    <row r="26" spans="1:6" ht="13.5" thickBot="1">
      <c r="A26" s="394" t="s">
        <v>328</v>
      </c>
      <c r="B26" s="320"/>
      <c r="C26" s="164"/>
      <c r="D26" s="39"/>
      <c r="E26" s="39"/>
      <c r="F26" s="39"/>
    </row>
    <row r="27" spans="1:6" ht="13.5" thickBot="1">
      <c r="A27" s="394" t="s">
        <v>327</v>
      </c>
      <c r="B27" s="321"/>
      <c r="C27" s="164"/>
      <c r="D27" s="39"/>
      <c r="E27" s="39"/>
      <c r="F27" s="39"/>
    </row>
    <row r="28" spans="1:6" ht="13.5" thickBot="1">
      <c r="A28" s="327" t="s">
        <v>132</v>
      </c>
      <c r="B28" s="321"/>
      <c r="C28" s="164"/>
      <c r="D28" s="39"/>
      <c r="E28" s="39"/>
      <c r="F28" s="39"/>
    </row>
    <row r="29" spans="1:6" ht="13.5" thickBot="1">
      <c r="A29" s="328" t="s">
        <v>131</v>
      </c>
      <c r="B29" s="321"/>
      <c r="C29" s="315"/>
      <c r="D29" s="39"/>
      <c r="E29" s="39"/>
      <c r="F29" s="39"/>
    </row>
    <row r="30" spans="1:6" ht="13.5" thickBot="1">
      <c r="A30" s="329" t="s">
        <v>277</v>
      </c>
      <c r="B30" s="321"/>
      <c r="C30" s="40"/>
      <c r="D30" s="39"/>
      <c r="E30" s="39"/>
      <c r="F30" s="39"/>
    </row>
    <row r="31" spans="1:6" ht="13.5" thickBot="1">
      <c r="A31" s="330" t="s">
        <v>279</v>
      </c>
      <c r="B31" s="321"/>
      <c r="C31" s="39"/>
      <c r="D31" s="39"/>
      <c r="E31" s="39"/>
      <c r="F31" s="39"/>
    </row>
    <row r="32" spans="1:6" ht="13.5" thickBot="1">
      <c r="A32" s="331" t="s">
        <v>278</v>
      </c>
      <c r="B32" s="321"/>
      <c r="C32" s="39"/>
      <c r="D32" s="39"/>
      <c r="E32" s="39"/>
      <c r="F32" s="39"/>
    </row>
    <row r="33" spans="1:6" ht="12.75">
      <c r="A33" s="39"/>
      <c r="B33" s="253"/>
      <c r="C33" s="39"/>
      <c r="D33" s="39"/>
      <c r="E33" s="39"/>
      <c r="F33" s="39"/>
    </row>
    <row r="34" spans="1:6" ht="12.75">
      <c r="A34" s="39"/>
      <c r="B34" s="253"/>
      <c r="C34" s="39"/>
      <c r="D34" s="39"/>
      <c r="E34" s="39"/>
      <c r="F34" s="39"/>
    </row>
    <row r="35" spans="1:6" ht="12.75">
      <c r="A35" s="39"/>
      <c r="B35" s="253"/>
      <c r="C35" s="39"/>
      <c r="D35" s="39"/>
      <c r="E35" s="39"/>
      <c r="F35" s="39"/>
    </row>
    <row r="36" spans="1:6" ht="12.75">
      <c r="A36" s="39"/>
      <c r="B36" s="253"/>
      <c r="C36" s="39"/>
      <c r="D36" s="39"/>
      <c r="E36" s="39"/>
      <c r="F36" s="39"/>
    </row>
    <row r="37" spans="1:6" ht="12.75">
      <c r="A37" s="39"/>
      <c r="B37" s="253"/>
      <c r="C37" s="39"/>
      <c r="D37" s="39"/>
      <c r="E37" s="39"/>
      <c r="F37" s="39"/>
    </row>
    <row r="38" spans="1:6" ht="12.75">
      <c r="A38" s="39"/>
      <c r="B38" s="253"/>
      <c r="C38" s="39"/>
      <c r="D38" s="39"/>
      <c r="E38" s="39"/>
      <c r="F38" s="39"/>
    </row>
    <row r="39" spans="1:6" ht="12.75">
      <c r="A39" s="39"/>
      <c r="B39" s="253"/>
      <c r="C39" s="39"/>
      <c r="D39" s="39"/>
      <c r="E39" s="39"/>
      <c r="F39" s="39"/>
    </row>
  </sheetData>
  <sheetProtection password="CC88" sheet="1" selectLockedCells="1"/>
  <protectedRanges>
    <protectedRange sqref="B6:B32" name="Range1"/>
  </protectedRanges>
  <mergeCells count="2">
    <mergeCell ref="A1:B1"/>
    <mergeCell ref="A2:B2"/>
  </mergeCells>
  <printOptions/>
  <pageMargins left="0.53" right="0.45" top="1" bottom="1" header="0.5" footer="0.5"/>
  <pageSetup fitToHeight="1" fitToWidth="1" orientation="portrait" r:id="rId1"/>
  <headerFooter alignWithMargins="0">
    <oddFooter>&amp;CFLORIDA ENGINEERING HIGH SCHOOL
SCHOLARSHIP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
      <selection activeCell="B37" sqref="B37"/>
    </sheetView>
  </sheetViews>
  <sheetFormatPr defaultColWidth="9.140625" defaultRowHeight="12.75"/>
  <cols>
    <col min="1" max="1" width="78.28125" style="0" customWidth="1"/>
  </cols>
  <sheetData>
    <row r="1" spans="1:6" ht="18">
      <c r="A1" s="481" t="str">
        <f>'Certification Sht.'!A1</f>
        <v>2015-2016 FLORIDA ENGINEERING SOCIETY HIGH SCHOOL GRADUATE </v>
      </c>
      <c r="B1" s="482"/>
      <c r="C1" s="482"/>
      <c r="D1" s="482"/>
      <c r="E1" s="482"/>
      <c r="F1" s="482"/>
    </row>
    <row r="2" spans="1:6" ht="18">
      <c r="A2" s="481" t="str">
        <f>'Certification Sht.'!A2</f>
        <v>SCHOLARSHIP APPLICATION</v>
      </c>
      <c r="B2" s="482"/>
      <c r="C2" s="482"/>
      <c r="D2" s="482"/>
      <c r="E2" s="482"/>
      <c r="F2" s="482"/>
    </row>
    <row r="3" spans="1:6" ht="12.75">
      <c r="A3" s="485"/>
      <c r="B3" s="485"/>
      <c r="C3" s="485"/>
      <c r="D3" s="485"/>
      <c r="E3" s="485"/>
      <c r="F3" s="485"/>
    </row>
    <row r="4" spans="1:6" ht="9" customHeight="1">
      <c r="A4" s="243"/>
      <c r="B4" s="243"/>
      <c r="C4" s="243"/>
      <c r="D4" s="243"/>
      <c r="E4" s="243"/>
      <c r="F4" s="243"/>
    </row>
    <row r="5" ht="12.75">
      <c r="A5" s="222">
        <f>+'Application PAGE 1'!B6</f>
        <v>0</v>
      </c>
    </row>
    <row r="6" ht="12.75">
      <c r="A6" s="222"/>
    </row>
    <row r="7" spans="1:6" ht="15">
      <c r="A7" s="42" t="s">
        <v>88</v>
      </c>
      <c r="B7" s="312"/>
      <c r="C7" s="312"/>
      <c r="D7" s="312"/>
      <c r="E7" s="312"/>
      <c r="F7" s="312"/>
    </row>
    <row r="8" spans="1:6" ht="12.75">
      <c r="A8" s="31"/>
      <c r="B8" s="312"/>
      <c r="C8" s="312"/>
      <c r="D8" s="312"/>
      <c r="E8" s="312"/>
      <c r="F8" s="312"/>
    </row>
    <row r="9" spans="1:6" ht="42" customHeight="1" thickBot="1">
      <c r="A9" s="486" t="s">
        <v>133</v>
      </c>
      <c r="B9" s="486"/>
      <c r="C9" s="486"/>
      <c r="D9" s="486"/>
      <c r="E9" s="486"/>
      <c r="F9" s="486"/>
    </row>
    <row r="10" spans="1:6" ht="13.5" thickBot="1">
      <c r="A10" s="356"/>
      <c r="B10" s="38"/>
      <c r="C10" s="38"/>
      <c r="D10" s="38"/>
      <c r="E10" s="38"/>
      <c r="F10" s="38"/>
    </row>
    <row r="11" spans="1:6" ht="13.5" thickBot="1">
      <c r="A11" s="139"/>
      <c r="B11" s="38"/>
      <c r="C11" s="38"/>
      <c r="D11" s="38"/>
      <c r="E11" s="38"/>
      <c r="F11" s="38"/>
    </row>
    <row r="12" spans="1:6" ht="13.5" thickBot="1">
      <c r="A12" s="139"/>
      <c r="B12" s="38"/>
      <c r="C12" s="38"/>
      <c r="D12" s="38"/>
      <c r="E12" s="38"/>
      <c r="F12" s="38"/>
    </row>
    <row r="13" spans="1:6" ht="13.5" thickBot="1">
      <c r="A13" s="140"/>
      <c r="B13" s="38"/>
      <c r="C13" s="38"/>
      <c r="D13" s="38"/>
      <c r="E13" s="38"/>
      <c r="F13" s="38"/>
    </row>
    <row r="14" spans="1:6" ht="13.5" thickBot="1">
      <c r="A14" s="140"/>
      <c r="B14" s="38"/>
      <c r="C14" s="38"/>
      <c r="D14" s="38"/>
      <c r="E14" s="38"/>
      <c r="F14" s="38"/>
    </row>
    <row r="15" spans="1:6" ht="13.5" thickBot="1">
      <c r="A15" s="139"/>
      <c r="B15" s="38"/>
      <c r="C15" s="38"/>
      <c r="D15" s="38"/>
      <c r="E15" s="38"/>
      <c r="F15" s="38"/>
    </row>
    <row r="16" spans="1:6" ht="13.5" thickBot="1">
      <c r="A16" s="140"/>
      <c r="B16" s="38"/>
      <c r="C16" s="38"/>
      <c r="D16" s="38"/>
      <c r="E16" s="38"/>
      <c r="F16" s="38"/>
    </row>
    <row r="17" spans="1:6" ht="13.5" thickBot="1">
      <c r="A17" s="140"/>
      <c r="B17" s="38"/>
      <c r="C17" s="38"/>
      <c r="D17" s="38"/>
      <c r="E17" s="38"/>
      <c r="F17" s="38"/>
    </row>
    <row r="18" spans="1:6" ht="13.5" thickBot="1">
      <c r="A18" s="140"/>
      <c r="B18" s="38"/>
      <c r="C18" s="38"/>
      <c r="D18" s="38"/>
      <c r="E18" s="38"/>
      <c r="F18" s="38"/>
    </row>
    <row r="19" spans="1:6" ht="13.5" thickBot="1">
      <c r="A19" s="140"/>
      <c r="B19" s="38"/>
      <c r="C19" s="38"/>
      <c r="D19" s="38"/>
      <c r="E19" s="38"/>
      <c r="F19" s="38"/>
    </row>
    <row r="20" spans="1:6" ht="13.5" thickBot="1">
      <c r="A20" s="141"/>
      <c r="B20" s="38"/>
      <c r="C20" s="38"/>
      <c r="D20" s="38"/>
      <c r="E20" s="38"/>
      <c r="F20" s="38"/>
    </row>
    <row r="21" spans="1:6" ht="12.75">
      <c r="A21" s="22"/>
      <c r="B21" s="38"/>
      <c r="C21" s="38"/>
      <c r="D21" s="38"/>
      <c r="E21" s="38"/>
      <c r="F21" s="38"/>
    </row>
    <row r="22" spans="1:6" ht="12.75">
      <c r="A22" s="22"/>
      <c r="B22" s="38"/>
      <c r="C22" s="38"/>
      <c r="D22" s="38"/>
      <c r="E22" s="38"/>
      <c r="F22" s="38"/>
    </row>
    <row r="23" spans="1:6" ht="12.75">
      <c r="A23" s="22"/>
      <c r="B23" s="38"/>
      <c r="C23" s="38"/>
      <c r="D23" s="38"/>
      <c r="E23" s="38"/>
      <c r="F23" s="38"/>
    </row>
    <row r="24" spans="1:6" ht="15">
      <c r="A24" s="42" t="s">
        <v>134</v>
      </c>
      <c r="B24" s="38"/>
      <c r="C24" s="38"/>
      <c r="D24" s="38"/>
      <c r="E24" s="38"/>
      <c r="F24" s="38"/>
    </row>
    <row r="25" spans="1:6" ht="12.75">
      <c r="A25" s="23"/>
      <c r="B25" s="38"/>
      <c r="C25" s="38"/>
      <c r="D25" s="38"/>
      <c r="E25" s="38"/>
      <c r="F25" s="38"/>
    </row>
    <row r="26" spans="1:6" ht="38.25">
      <c r="A26" s="20" t="s">
        <v>135</v>
      </c>
      <c r="B26" s="38"/>
      <c r="C26" s="38"/>
      <c r="D26" s="38"/>
      <c r="E26" s="38"/>
      <c r="F26" s="38"/>
    </row>
    <row r="27" spans="1:6" ht="13.5" thickBot="1">
      <c r="A27" s="20"/>
      <c r="B27" s="38"/>
      <c r="C27" s="38"/>
      <c r="D27" s="38"/>
      <c r="E27" s="38"/>
      <c r="F27" s="38"/>
    </row>
    <row r="28" spans="1:6" ht="25.5">
      <c r="A28" s="32"/>
      <c r="B28" s="357" t="s">
        <v>136</v>
      </c>
      <c r="C28" s="358" t="s">
        <v>314</v>
      </c>
      <c r="D28" s="359" t="s">
        <v>315</v>
      </c>
      <c r="E28" s="33" t="s">
        <v>137</v>
      </c>
      <c r="F28" s="34" t="s">
        <v>138</v>
      </c>
    </row>
    <row r="29" spans="1:8" ht="20.25" customHeight="1">
      <c r="A29" s="35" t="s">
        <v>139</v>
      </c>
      <c r="B29" s="360"/>
      <c r="C29" s="361"/>
      <c r="D29" s="362"/>
      <c r="E29" s="142"/>
      <c r="F29" s="143"/>
      <c r="H29" s="246"/>
    </row>
    <row r="30" spans="1:8" ht="13.5" thickBot="1">
      <c r="A30" s="36" t="s">
        <v>29</v>
      </c>
      <c r="B30" s="363">
        <v>600</v>
      </c>
      <c r="C30" s="364">
        <v>500</v>
      </c>
      <c r="D30" s="365">
        <v>500</v>
      </c>
      <c r="E30" s="170">
        <v>26</v>
      </c>
      <c r="F30" s="171">
        <v>21</v>
      </c>
      <c r="H30" s="246"/>
    </row>
    <row r="31" ht="12.75">
      <c r="A31" s="20"/>
    </row>
    <row r="32" ht="12.75">
      <c r="A32" s="20"/>
    </row>
    <row r="33" ht="15">
      <c r="A33" s="43" t="s">
        <v>140</v>
      </c>
    </row>
    <row r="34" spans="1:10" ht="143.25">
      <c r="A34" s="393" t="s">
        <v>330</v>
      </c>
      <c r="J34" s="92"/>
    </row>
    <row r="35" ht="12.75">
      <c r="A35" s="37"/>
    </row>
    <row r="36" ht="13.5" thickBot="1">
      <c r="A36" s="37" t="s">
        <v>141</v>
      </c>
    </row>
    <row r="37" spans="1:2" ht="20.25" customHeight="1" thickBot="1" thickTop="1">
      <c r="A37" s="132" t="s">
        <v>324</v>
      </c>
      <c r="B37" s="179"/>
    </row>
    <row r="38" spans="1:5" ht="14.25" thickBot="1" thickTop="1">
      <c r="A38" s="483" t="s">
        <v>280</v>
      </c>
      <c r="B38" s="262"/>
      <c r="C38" s="263"/>
      <c r="D38" s="263"/>
      <c r="E38" s="263"/>
    </row>
    <row r="39" spans="1:5" ht="27" customHeight="1" thickBot="1" thickTop="1">
      <c r="A39" s="484"/>
      <c r="B39" s="264"/>
      <c r="C39" s="265" t="s">
        <v>22</v>
      </c>
      <c r="D39" s="265"/>
      <c r="E39" s="264"/>
    </row>
    <row r="40" ht="13.5" thickTop="1">
      <c r="A40" s="245"/>
    </row>
    <row r="41" ht="12.75">
      <c r="A41" s="29"/>
    </row>
    <row r="42" ht="14.25">
      <c r="A42" s="27"/>
    </row>
    <row r="43" ht="14.25">
      <c r="A43" s="24"/>
    </row>
    <row r="44" ht="12.75">
      <c r="A44" s="23"/>
    </row>
    <row r="45" ht="14.25">
      <c r="A45" s="24"/>
    </row>
    <row r="46" ht="12.75">
      <c r="A46" s="23"/>
    </row>
    <row r="47" ht="13.5">
      <c r="A47" s="25"/>
    </row>
    <row r="48" ht="13.5">
      <c r="A48" s="25"/>
    </row>
    <row r="49" ht="21.75">
      <c r="A49" s="26"/>
    </row>
  </sheetData>
  <sheetProtection password="CD48" sheet="1" objects="1" scenarios="1" selectLockedCells="1"/>
  <mergeCells count="5">
    <mergeCell ref="A1:F1"/>
    <mergeCell ref="A2:F2"/>
    <mergeCell ref="A38:A39"/>
    <mergeCell ref="A3:F3"/>
    <mergeCell ref="A9:F9"/>
  </mergeCells>
  <printOptions/>
  <pageMargins left="0.75" right="0.75" top="1" bottom="1" header="0.5" footer="0.5"/>
  <pageSetup fitToHeight="1" fitToWidth="1" orientation="portrait" scale="73" r:id="rId1"/>
  <headerFooter alignWithMargins="0">
    <oddFooter>&amp;CFLORIDA ENGINEERING HIGH SCHOOL
SCHOLARSHIP</oddFooter>
  </headerFooter>
</worksheet>
</file>

<file path=xl/worksheets/sheet5.xml><?xml version="1.0" encoding="utf-8"?>
<worksheet xmlns="http://schemas.openxmlformats.org/spreadsheetml/2006/main" xmlns:r="http://schemas.openxmlformats.org/officeDocument/2006/relationships">
  <dimension ref="A1:V96"/>
  <sheetViews>
    <sheetView zoomScaleSheetLayoutView="100" zoomScalePageLayoutView="0" workbookViewId="0" topLeftCell="A46">
      <selection activeCell="R87" sqref="R87"/>
    </sheetView>
  </sheetViews>
  <sheetFormatPr defaultColWidth="9.140625" defaultRowHeight="12.75"/>
  <cols>
    <col min="1" max="1" width="40.8515625" style="0" customWidth="1"/>
    <col min="2" max="2" width="4.28125" style="0" customWidth="1"/>
    <col min="3" max="3" width="3.7109375" style="0" customWidth="1"/>
    <col min="4" max="4" width="4.28125" style="0" customWidth="1"/>
    <col min="5" max="5" width="16.8515625" style="0" customWidth="1"/>
    <col min="6" max="6" width="27.421875" style="0" customWidth="1"/>
    <col min="7" max="7" width="5.28125" style="402" customWidth="1"/>
    <col min="8" max="8" width="9.421875" style="252" hidden="1" customWidth="1"/>
    <col min="9" max="9" width="11.7109375" style="252" hidden="1" customWidth="1"/>
    <col min="10" max="10" width="8.421875" style="252" hidden="1" customWidth="1"/>
    <col min="11" max="11" width="7.7109375" style="178" hidden="1" customWidth="1"/>
    <col min="12" max="12" width="8.7109375" style="178" hidden="1" customWidth="1"/>
    <col min="13" max="13" width="9.421875" style="252" hidden="1" customWidth="1"/>
    <col min="14" max="14" width="11.7109375" style="252" hidden="1" customWidth="1"/>
    <col min="15" max="15" width="8.421875" style="252" hidden="1" customWidth="1"/>
    <col min="16" max="16" width="7.7109375" style="178" hidden="1" customWidth="1"/>
    <col min="17" max="17" width="8.7109375" style="178" hidden="1" customWidth="1"/>
    <col min="18" max="18" width="9.421875" style="252" hidden="1" customWidth="1"/>
    <col min="19" max="19" width="11.7109375" style="252" hidden="1" customWidth="1"/>
    <col min="20" max="20" width="8.421875" style="252" hidden="1" customWidth="1"/>
    <col min="21" max="21" width="7.7109375" style="178" hidden="1" customWidth="1"/>
    <col min="22" max="22" width="8.7109375" style="178" hidden="1" customWidth="1"/>
  </cols>
  <sheetData>
    <row r="1" spans="1:22" ht="18.75" thickBot="1">
      <c r="A1" s="501" t="str">
        <f>'Certification Sht.'!A1</f>
        <v>2015-2016 FLORIDA ENGINEERING SOCIETY HIGH SCHOOL GRADUATE </v>
      </c>
      <c r="B1" s="502"/>
      <c r="C1" s="502"/>
      <c r="D1" s="502"/>
      <c r="E1" s="502"/>
      <c r="F1" s="503"/>
      <c r="G1" s="292"/>
      <c r="H1" s="513" t="s">
        <v>262</v>
      </c>
      <c r="I1" s="514"/>
      <c r="J1" s="514"/>
      <c r="K1" s="514"/>
      <c r="L1" s="514"/>
      <c r="M1" s="514"/>
      <c r="N1" s="514"/>
      <c r="O1" s="514"/>
      <c r="P1" s="514"/>
      <c r="Q1" s="514"/>
      <c r="R1" s="514"/>
      <c r="S1" s="514"/>
      <c r="T1" s="514"/>
      <c r="U1" s="514"/>
      <c r="V1" s="514"/>
    </row>
    <row r="2" spans="1:22" ht="18" customHeight="1">
      <c r="A2" s="504" t="str">
        <f>'Certification Sht.'!A2</f>
        <v>SCHOLARSHIP APPLICATION</v>
      </c>
      <c r="B2" s="505"/>
      <c r="C2" s="505"/>
      <c r="D2" s="505"/>
      <c r="E2" s="505"/>
      <c r="F2" s="506"/>
      <c r="G2" s="292"/>
      <c r="H2" s="515" t="s">
        <v>261</v>
      </c>
      <c r="I2" s="516"/>
      <c r="J2" s="516"/>
      <c r="K2" s="516"/>
      <c r="L2" s="516"/>
      <c r="M2" s="516"/>
      <c r="N2" s="516"/>
      <c r="O2" s="516"/>
      <c r="P2" s="516"/>
      <c r="Q2" s="516"/>
      <c r="R2" s="516"/>
      <c r="S2" s="516"/>
      <c r="T2" s="516"/>
      <c r="U2" s="516"/>
      <c r="V2" s="516"/>
    </row>
    <row r="3" spans="1:22" ht="13.5" thickBot="1">
      <c r="A3" s="507"/>
      <c r="B3" s="508"/>
      <c r="C3" s="508"/>
      <c r="D3" s="508"/>
      <c r="E3" s="508"/>
      <c r="F3" s="509"/>
      <c r="G3" s="293"/>
      <c r="H3" s="517"/>
      <c r="I3" s="518"/>
      <c r="J3" s="518"/>
      <c r="K3" s="518"/>
      <c r="L3" s="518"/>
      <c r="M3" s="518"/>
      <c r="N3" s="518"/>
      <c r="O3" s="518"/>
      <c r="P3" s="518"/>
      <c r="Q3" s="518"/>
      <c r="R3" s="518"/>
      <c r="S3" s="518"/>
      <c r="T3" s="518"/>
      <c r="U3" s="518"/>
      <c r="V3" s="518"/>
    </row>
    <row r="4" spans="1:22" ht="16.5" customHeight="1" thickBot="1">
      <c r="A4" s="248"/>
      <c r="B4" s="249"/>
      <c r="C4" s="249"/>
      <c r="D4" s="249"/>
      <c r="E4" s="249"/>
      <c r="F4" s="316"/>
      <c r="G4" s="292"/>
      <c r="H4" s="532" t="s">
        <v>344</v>
      </c>
      <c r="I4" s="533"/>
      <c r="J4" s="533"/>
      <c r="K4" s="533"/>
      <c r="L4" s="534"/>
      <c r="M4" s="532" t="s">
        <v>342</v>
      </c>
      <c r="N4" s="533"/>
      <c r="O4" s="533"/>
      <c r="P4" s="533"/>
      <c r="Q4" s="534"/>
      <c r="R4" s="532" t="s">
        <v>343</v>
      </c>
      <c r="S4" s="533"/>
      <c r="T4" s="533"/>
      <c r="U4" s="533"/>
      <c r="V4" s="534"/>
    </row>
    <row r="5" spans="1:22" ht="15.75" customHeight="1" thickBot="1">
      <c r="A5" s="86">
        <f>+'Application PAGE 1'!B6</f>
        <v>0</v>
      </c>
      <c r="B5" s="250"/>
      <c r="C5" s="250"/>
      <c r="D5" s="250"/>
      <c r="E5" s="250"/>
      <c r="F5" s="204"/>
      <c r="G5" s="294"/>
      <c r="H5" s="489" t="s">
        <v>255</v>
      </c>
      <c r="I5" s="490"/>
      <c r="J5" s="490"/>
      <c r="K5" s="491"/>
      <c r="L5" s="492"/>
      <c r="M5" s="519" t="s">
        <v>255</v>
      </c>
      <c r="N5" s="520"/>
      <c r="O5" s="520"/>
      <c r="P5" s="521"/>
      <c r="Q5" s="522"/>
      <c r="R5" s="489" t="s">
        <v>255</v>
      </c>
      <c r="S5" s="490"/>
      <c r="T5" s="490"/>
      <c r="U5" s="491"/>
      <c r="V5" s="492"/>
    </row>
    <row r="6" spans="1:22" ht="12.75" customHeight="1">
      <c r="A6" s="86"/>
      <c r="B6" s="250"/>
      <c r="C6" s="250"/>
      <c r="D6" s="250"/>
      <c r="E6" s="250"/>
      <c r="F6" s="204"/>
      <c r="G6" s="294"/>
      <c r="H6" s="495" t="s">
        <v>257</v>
      </c>
      <c r="I6" s="498" t="s">
        <v>258</v>
      </c>
      <c r="J6" s="498" t="s">
        <v>259</v>
      </c>
      <c r="K6" s="498" t="s">
        <v>121</v>
      </c>
      <c r="L6" s="510" t="s">
        <v>122</v>
      </c>
      <c r="M6" s="523" t="s">
        <v>257</v>
      </c>
      <c r="N6" s="526" t="s">
        <v>258</v>
      </c>
      <c r="O6" s="526" t="s">
        <v>259</v>
      </c>
      <c r="P6" s="526" t="s">
        <v>121</v>
      </c>
      <c r="Q6" s="529" t="s">
        <v>122</v>
      </c>
      <c r="R6" s="495" t="s">
        <v>257</v>
      </c>
      <c r="S6" s="498" t="s">
        <v>258</v>
      </c>
      <c r="T6" s="498" t="s">
        <v>259</v>
      </c>
      <c r="U6" s="498" t="s">
        <v>121</v>
      </c>
      <c r="V6" s="510" t="s">
        <v>122</v>
      </c>
    </row>
    <row r="7" spans="1:22" ht="15">
      <c r="A7" s="87" t="s">
        <v>143</v>
      </c>
      <c r="B7" s="250"/>
      <c r="C7" s="250"/>
      <c r="D7" s="250"/>
      <c r="E7" s="250"/>
      <c r="F7" s="204"/>
      <c r="G7" s="294"/>
      <c r="H7" s="496"/>
      <c r="I7" s="499"/>
      <c r="J7" s="499"/>
      <c r="K7" s="499"/>
      <c r="L7" s="511"/>
      <c r="M7" s="524"/>
      <c r="N7" s="527"/>
      <c r="O7" s="527"/>
      <c r="P7" s="527"/>
      <c r="Q7" s="530"/>
      <c r="R7" s="496"/>
      <c r="S7" s="499"/>
      <c r="T7" s="499"/>
      <c r="U7" s="499"/>
      <c r="V7" s="511"/>
    </row>
    <row r="8" spans="1:22" ht="17.25" customHeight="1" thickBot="1">
      <c r="A8" s="88" t="s">
        <v>189</v>
      </c>
      <c r="B8" s="250"/>
      <c r="C8" s="250"/>
      <c r="D8" s="250"/>
      <c r="E8" s="250"/>
      <c r="F8" s="204"/>
      <c r="G8" s="294"/>
      <c r="H8" s="496"/>
      <c r="I8" s="499"/>
      <c r="J8" s="499"/>
      <c r="K8" s="499"/>
      <c r="L8" s="511"/>
      <c r="M8" s="524"/>
      <c r="N8" s="527"/>
      <c r="O8" s="527"/>
      <c r="P8" s="527"/>
      <c r="Q8" s="530"/>
      <c r="R8" s="496"/>
      <c r="S8" s="499"/>
      <c r="T8" s="499"/>
      <c r="U8" s="499"/>
      <c r="V8" s="511"/>
    </row>
    <row r="9" spans="1:22" ht="17.25" customHeight="1" thickBot="1">
      <c r="A9" s="44" t="s">
        <v>144</v>
      </c>
      <c r="B9" s="59" t="s">
        <v>159</v>
      </c>
      <c r="C9" s="45"/>
      <c r="D9" s="45"/>
      <c r="E9" s="46" t="s">
        <v>160</v>
      </c>
      <c r="F9" s="46" t="s">
        <v>163</v>
      </c>
      <c r="G9" s="295"/>
      <c r="H9" s="497"/>
      <c r="I9" s="500"/>
      <c r="J9" s="500"/>
      <c r="K9" s="500"/>
      <c r="L9" s="512"/>
      <c r="M9" s="525"/>
      <c r="N9" s="528"/>
      <c r="O9" s="528"/>
      <c r="P9" s="528"/>
      <c r="Q9" s="531"/>
      <c r="R9" s="497"/>
      <c r="S9" s="500"/>
      <c r="T9" s="500"/>
      <c r="U9" s="500"/>
      <c r="V9" s="512"/>
    </row>
    <row r="10" spans="1:22" ht="13.5" thickBot="1">
      <c r="A10" s="47" t="s">
        <v>145</v>
      </c>
      <c r="B10" s="50"/>
      <c r="C10" s="48"/>
      <c r="D10" s="48"/>
      <c r="E10" s="49" t="s">
        <v>161</v>
      </c>
      <c r="F10" s="49" t="s">
        <v>164</v>
      </c>
      <c r="G10" s="295"/>
      <c r="H10" s="489"/>
      <c r="I10" s="490"/>
      <c r="J10" s="490"/>
      <c r="K10" s="491"/>
      <c r="L10" s="492"/>
      <c r="M10" s="519"/>
      <c r="N10" s="520"/>
      <c r="O10" s="520"/>
      <c r="P10" s="521"/>
      <c r="Q10" s="522"/>
      <c r="R10" s="489"/>
      <c r="S10" s="490"/>
      <c r="T10" s="490"/>
      <c r="U10" s="491"/>
      <c r="V10" s="492"/>
    </row>
    <row r="11" spans="1:22" ht="13.5" thickBot="1">
      <c r="A11" s="50"/>
      <c r="B11" s="51">
        <v>10</v>
      </c>
      <c r="C11" s="51">
        <v>11</v>
      </c>
      <c r="D11" s="52">
        <v>12</v>
      </c>
      <c r="E11" s="53" t="s">
        <v>162</v>
      </c>
      <c r="F11" s="53" t="s">
        <v>165</v>
      </c>
      <c r="G11" s="295"/>
      <c r="H11" s="447" t="s">
        <v>232</v>
      </c>
      <c r="I11" s="306" t="s">
        <v>235</v>
      </c>
      <c r="J11" s="306" t="s">
        <v>236</v>
      </c>
      <c r="K11" s="306" t="s">
        <v>237</v>
      </c>
      <c r="L11" s="448" t="s">
        <v>252</v>
      </c>
      <c r="M11" s="466" t="s">
        <v>232</v>
      </c>
      <c r="N11" s="460" t="s">
        <v>235</v>
      </c>
      <c r="O11" s="460" t="s">
        <v>236</v>
      </c>
      <c r="P11" s="460" t="s">
        <v>237</v>
      </c>
      <c r="Q11" s="467" t="s">
        <v>252</v>
      </c>
      <c r="R11" s="447" t="s">
        <v>232</v>
      </c>
      <c r="S11" s="306" t="s">
        <v>235</v>
      </c>
      <c r="T11" s="306" t="s">
        <v>236</v>
      </c>
      <c r="U11" s="306" t="s">
        <v>237</v>
      </c>
      <c r="V11" s="448" t="s">
        <v>252</v>
      </c>
    </row>
    <row r="12" spans="1:22" ht="13.5" thickBot="1">
      <c r="A12" s="89" t="s">
        <v>146</v>
      </c>
      <c r="B12" s="144"/>
      <c r="C12" s="144"/>
      <c r="D12" s="144"/>
      <c r="E12" s="145"/>
      <c r="F12" s="145"/>
      <c r="G12" s="335"/>
      <c r="H12" s="449"/>
      <c r="I12" s="296"/>
      <c r="J12" s="296"/>
      <c r="K12" s="296"/>
      <c r="L12" s="450"/>
      <c r="M12" s="468"/>
      <c r="N12" s="461"/>
      <c r="O12" s="461"/>
      <c r="P12" s="461"/>
      <c r="Q12" s="469"/>
      <c r="R12" s="449"/>
      <c r="S12" s="296"/>
      <c r="T12" s="296"/>
      <c r="U12" s="296"/>
      <c r="V12" s="450"/>
    </row>
    <row r="13" spans="1:22" ht="13.5" thickBot="1">
      <c r="A13" s="89" t="s">
        <v>147</v>
      </c>
      <c r="B13" s="144"/>
      <c r="C13" s="144"/>
      <c r="D13" s="144"/>
      <c r="E13" s="145"/>
      <c r="F13" s="145"/>
      <c r="G13" s="335"/>
      <c r="H13" s="451"/>
      <c r="I13" s="297"/>
      <c r="J13" s="297"/>
      <c r="K13" s="297"/>
      <c r="L13" s="452"/>
      <c r="M13" s="470"/>
      <c r="N13" s="462"/>
      <c r="O13" s="462"/>
      <c r="P13" s="462"/>
      <c r="Q13" s="471"/>
      <c r="R13" s="451"/>
      <c r="S13" s="297"/>
      <c r="T13" s="297"/>
      <c r="U13" s="297"/>
      <c r="V13" s="452"/>
    </row>
    <row r="14" spans="1:22" ht="18.75" thickBot="1">
      <c r="A14" s="89" t="s">
        <v>148</v>
      </c>
      <c r="B14" s="144"/>
      <c r="C14" s="144"/>
      <c r="D14" s="144"/>
      <c r="E14" s="145"/>
      <c r="F14" s="145"/>
      <c r="G14" s="335"/>
      <c r="H14" s="451"/>
      <c r="I14" s="298"/>
      <c r="J14" s="297"/>
      <c r="K14" s="299"/>
      <c r="L14" s="452"/>
      <c r="M14" s="470"/>
      <c r="N14" s="463"/>
      <c r="O14" s="462"/>
      <c r="P14" s="464"/>
      <c r="Q14" s="471"/>
      <c r="R14" s="451"/>
      <c r="S14" s="298"/>
      <c r="T14" s="297"/>
      <c r="U14" s="299"/>
      <c r="V14" s="452"/>
    </row>
    <row r="15" spans="1:22" ht="18.75" thickBot="1">
      <c r="A15" s="89" t="s">
        <v>149</v>
      </c>
      <c r="B15" s="144"/>
      <c r="C15" s="144"/>
      <c r="D15" s="144"/>
      <c r="E15" s="145"/>
      <c r="F15" s="145"/>
      <c r="G15" s="335"/>
      <c r="H15" s="451"/>
      <c r="I15" s="297"/>
      <c r="J15" s="297"/>
      <c r="K15" s="299"/>
      <c r="L15" s="452"/>
      <c r="M15" s="470"/>
      <c r="N15" s="462"/>
      <c r="O15" s="462"/>
      <c r="P15" s="464"/>
      <c r="Q15" s="471"/>
      <c r="R15" s="451"/>
      <c r="S15" s="297"/>
      <c r="T15" s="297"/>
      <c r="U15" s="299"/>
      <c r="V15" s="452"/>
    </row>
    <row r="16" spans="1:22" ht="13.5" thickBot="1">
      <c r="A16" s="89" t="s">
        <v>150</v>
      </c>
      <c r="B16" s="144"/>
      <c r="C16" s="144"/>
      <c r="D16" s="144"/>
      <c r="E16" s="145"/>
      <c r="F16" s="145"/>
      <c r="G16" s="335"/>
      <c r="H16" s="451"/>
      <c r="I16" s="297"/>
      <c r="J16" s="297"/>
      <c r="K16" s="297"/>
      <c r="L16" s="452"/>
      <c r="M16" s="470"/>
      <c r="N16" s="462"/>
      <c r="O16" s="462"/>
      <c r="P16" s="462"/>
      <c r="Q16" s="471"/>
      <c r="R16" s="451"/>
      <c r="S16" s="297"/>
      <c r="T16" s="297"/>
      <c r="U16" s="297"/>
      <c r="V16" s="452"/>
    </row>
    <row r="17" spans="1:22" ht="13.5" thickBot="1">
      <c r="A17" s="89" t="s">
        <v>151</v>
      </c>
      <c r="B17" s="144"/>
      <c r="C17" s="144"/>
      <c r="D17" s="144"/>
      <c r="E17" s="145"/>
      <c r="F17" s="145"/>
      <c r="G17" s="335"/>
      <c r="H17" s="451"/>
      <c r="I17" s="297"/>
      <c r="J17" s="297"/>
      <c r="K17" s="297"/>
      <c r="L17" s="452"/>
      <c r="M17" s="470"/>
      <c r="N17" s="462"/>
      <c r="O17" s="462"/>
      <c r="P17" s="462"/>
      <c r="Q17" s="471"/>
      <c r="R17" s="451"/>
      <c r="S17" s="297"/>
      <c r="T17" s="297"/>
      <c r="U17" s="297"/>
      <c r="V17" s="452"/>
    </row>
    <row r="18" spans="1:22" ht="13.5" thickBot="1">
      <c r="A18" s="89" t="s">
        <v>152</v>
      </c>
      <c r="B18" s="144"/>
      <c r="C18" s="144"/>
      <c r="D18" s="144"/>
      <c r="E18" s="145"/>
      <c r="F18" s="145"/>
      <c r="G18" s="335"/>
      <c r="H18" s="451"/>
      <c r="I18" s="297"/>
      <c r="J18" s="297"/>
      <c r="K18" s="297"/>
      <c r="L18" s="452"/>
      <c r="M18" s="470"/>
      <c r="N18" s="462"/>
      <c r="O18" s="462"/>
      <c r="P18" s="462"/>
      <c r="Q18" s="471"/>
      <c r="R18" s="451"/>
      <c r="S18" s="297"/>
      <c r="T18" s="297"/>
      <c r="U18" s="297"/>
      <c r="V18" s="452"/>
    </row>
    <row r="19" spans="1:22" ht="13.5" thickBot="1">
      <c r="A19" s="89" t="s">
        <v>329</v>
      </c>
      <c r="B19" s="144"/>
      <c r="C19" s="144"/>
      <c r="D19" s="144"/>
      <c r="E19" s="145"/>
      <c r="F19" s="145"/>
      <c r="G19" s="335"/>
      <c r="H19" s="451"/>
      <c r="I19" s="297"/>
      <c r="J19" s="297"/>
      <c r="K19" s="297"/>
      <c r="L19" s="452"/>
      <c r="M19" s="470"/>
      <c r="N19" s="462"/>
      <c r="O19" s="462"/>
      <c r="P19" s="462"/>
      <c r="Q19" s="471"/>
      <c r="R19" s="451"/>
      <c r="S19" s="297"/>
      <c r="T19" s="297"/>
      <c r="U19" s="297"/>
      <c r="V19" s="452"/>
    </row>
    <row r="20" spans="1:22" ht="13.5" thickBot="1">
      <c r="A20" s="89" t="s">
        <v>153</v>
      </c>
      <c r="B20" s="144"/>
      <c r="C20" s="144"/>
      <c r="D20" s="144"/>
      <c r="E20" s="145"/>
      <c r="F20" s="145"/>
      <c r="G20" s="335"/>
      <c r="H20" s="451"/>
      <c r="I20" s="297"/>
      <c r="J20" s="297"/>
      <c r="K20" s="297"/>
      <c r="L20" s="452"/>
      <c r="M20" s="470"/>
      <c r="N20" s="462"/>
      <c r="O20" s="462"/>
      <c r="P20" s="462"/>
      <c r="Q20" s="471"/>
      <c r="R20" s="451"/>
      <c r="S20" s="297"/>
      <c r="T20" s="297"/>
      <c r="U20" s="297"/>
      <c r="V20" s="452"/>
    </row>
    <row r="21" spans="1:22" ht="13.5" thickBot="1">
      <c r="A21" s="89" t="s">
        <v>154</v>
      </c>
      <c r="B21" s="144"/>
      <c r="C21" s="144"/>
      <c r="D21" s="144"/>
      <c r="E21" s="145"/>
      <c r="F21" s="145"/>
      <c r="G21" s="335"/>
      <c r="H21" s="451"/>
      <c r="I21" s="297"/>
      <c r="J21" s="297"/>
      <c r="K21" s="297"/>
      <c r="L21" s="452"/>
      <c r="M21" s="470"/>
      <c r="N21" s="462"/>
      <c r="O21" s="462"/>
      <c r="P21" s="462"/>
      <c r="Q21" s="471"/>
      <c r="R21" s="451"/>
      <c r="S21" s="297"/>
      <c r="T21" s="297"/>
      <c r="U21" s="297"/>
      <c r="V21" s="452"/>
    </row>
    <row r="22" spans="1:22" ht="13.5" thickBot="1">
      <c r="A22" s="89" t="s">
        <v>155</v>
      </c>
      <c r="B22" s="144"/>
      <c r="C22" s="144"/>
      <c r="D22" s="144"/>
      <c r="E22" s="145"/>
      <c r="F22" s="145"/>
      <c r="G22" s="335"/>
      <c r="H22" s="453"/>
      <c r="I22" s="300"/>
      <c r="J22" s="300"/>
      <c r="K22" s="300"/>
      <c r="L22" s="454"/>
      <c r="M22" s="472"/>
      <c r="N22" s="465"/>
      <c r="O22" s="465"/>
      <c r="P22" s="465"/>
      <c r="Q22" s="473"/>
      <c r="R22" s="453"/>
      <c r="S22" s="300"/>
      <c r="T22" s="300"/>
      <c r="U22" s="300"/>
      <c r="V22" s="454"/>
    </row>
    <row r="23" spans="1:22" ht="13.5" thickBot="1">
      <c r="A23" s="90" t="s">
        <v>187</v>
      </c>
      <c r="B23" s="54"/>
      <c r="C23" s="54"/>
      <c r="D23" s="54"/>
      <c r="E23" s="55"/>
      <c r="F23" s="348"/>
      <c r="G23" s="397"/>
      <c r="H23" s="455"/>
      <c r="I23" s="301"/>
      <c r="J23" s="301"/>
      <c r="K23" s="301"/>
      <c r="L23" s="456"/>
      <c r="M23" s="455"/>
      <c r="N23" s="301"/>
      <c r="O23" s="301"/>
      <c r="P23" s="301"/>
      <c r="Q23" s="456"/>
      <c r="R23" s="455"/>
      <c r="S23" s="301"/>
      <c r="T23" s="301"/>
      <c r="U23" s="301"/>
      <c r="V23" s="456"/>
    </row>
    <row r="24" spans="1:22" ht="13.5" thickBot="1">
      <c r="A24" s="146"/>
      <c r="B24" s="144"/>
      <c r="C24" s="144"/>
      <c r="D24" s="144"/>
      <c r="E24" s="145"/>
      <c r="F24" s="145"/>
      <c r="G24" s="335"/>
      <c r="H24" s="449"/>
      <c r="I24" s="296"/>
      <c r="J24" s="296"/>
      <c r="K24" s="296"/>
      <c r="L24" s="450"/>
      <c r="M24" s="468"/>
      <c r="N24" s="461"/>
      <c r="O24" s="461"/>
      <c r="P24" s="461"/>
      <c r="Q24" s="469"/>
      <c r="R24" s="449"/>
      <c r="S24" s="296"/>
      <c r="T24" s="296"/>
      <c r="U24" s="296"/>
      <c r="V24" s="450"/>
    </row>
    <row r="25" spans="1:22" ht="13.5" thickBot="1">
      <c r="A25" s="146"/>
      <c r="B25" s="144"/>
      <c r="C25" s="144"/>
      <c r="D25" s="144"/>
      <c r="E25" s="145"/>
      <c r="F25" s="145"/>
      <c r="G25" s="335"/>
      <c r="H25" s="451"/>
      <c r="I25" s="297"/>
      <c r="J25" s="297"/>
      <c r="K25" s="297"/>
      <c r="L25" s="452"/>
      <c r="M25" s="470"/>
      <c r="N25" s="462"/>
      <c r="O25" s="462"/>
      <c r="P25" s="462"/>
      <c r="Q25" s="471"/>
      <c r="R25" s="451"/>
      <c r="S25" s="297"/>
      <c r="T25" s="297"/>
      <c r="U25" s="297"/>
      <c r="V25" s="452"/>
    </row>
    <row r="26" spans="1:22" ht="13.5" thickBot="1">
      <c r="A26" s="146"/>
      <c r="B26" s="144"/>
      <c r="C26" s="144"/>
      <c r="D26" s="144"/>
      <c r="E26" s="145"/>
      <c r="F26" s="145"/>
      <c r="G26" s="335"/>
      <c r="H26" s="451"/>
      <c r="I26" s="297"/>
      <c r="J26" s="297"/>
      <c r="K26" s="297"/>
      <c r="L26" s="452"/>
      <c r="M26" s="470"/>
      <c r="N26" s="462"/>
      <c r="O26" s="462"/>
      <c r="P26" s="462"/>
      <c r="Q26" s="471"/>
      <c r="R26" s="451"/>
      <c r="S26" s="297"/>
      <c r="T26" s="297"/>
      <c r="U26" s="297"/>
      <c r="V26" s="452"/>
    </row>
    <row r="27" spans="1:22" ht="13.5" thickBot="1">
      <c r="A27" s="146"/>
      <c r="B27" s="144"/>
      <c r="C27" s="144"/>
      <c r="D27" s="144"/>
      <c r="E27" s="145"/>
      <c r="F27" s="145"/>
      <c r="G27" s="335"/>
      <c r="H27" s="451"/>
      <c r="I27" s="297"/>
      <c r="J27" s="297"/>
      <c r="K27" s="297"/>
      <c r="L27" s="452"/>
      <c r="M27" s="470"/>
      <c r="N27" s="462"/>
      <c r="O27" s="462"/>
      <c r="P27" s="462"/>
      <c r="Q27" s="471"/>
      <c r="R27" s="451"/>
      <c r="S27" s="297"/>
      <c r="T27" s="297"/>
      <c r="U27" s="297"/>
      <c r="V27" s="452"/>
    </row>
    <row r="28" spans="1:22" ht="13.5" thickBot="1">
      <c r="A28" s="146"/>
      <c r="B28" s="144"/>
      <c r="C28" s="144"/>
      <c r="D28" s="144"/>
      <c r="E28" s="145"/>
      <c r="F28" s="145"/>
      <c r="G28" s="335"/>
      <c r="H28" s="451"/>
      <c r="I28" s="297"/>
      <c r="J28" s="297"/>
      <c r="K28" s="297"/>
      <c r="L28" s="452"/>
      <c r="M28" s="470"/>
      <c r="N28" s="462"/>
      <c r="O28" s="462"/>
      <c r="P28" s="462"/>
      <c r="Q28" s="471"/>
      <c r="R28" s="451"/>
      <c r="S28" s="297"/>
      <c r="T28" s="297"/>
      <c r="U28" s="297"/>
      <c r="V28" s="452"/>
    </row>
    <row r="29" spans="1:22" ht="13.5" thickBot="1">
      <c r="A29" s="146"/>
      <c r="B29" s="144"/>
      <c r="C29" s="144"/>
      <c r="D29" s="144"/>
      <c r="E29" s="145"/>
      <c r="F29" s="145"/>
      <c r="G29" s="335"/>
      <c r="H29" s="451"/>
      <c r="I29" s="297"/>
      <c r="J29" s="297"/>
      <c r="K29" s="297"/>
      <c r="L29" s="452"/>
      <c r="M29" s="470"/>
      <c r="N29" s="462"/>
      <c r="O29" s="462"/>
      <c r="P29" s="462"/>
      <c r="Q29" s="471"/>
      <c r="R29" s="451"/>
      <c r="S29" s="297"/>
      <c r="T29" s="297"/>
      <c r="U29" s="297"/>
      <c r="V29" s="452"/>
    </row>
    <row r="30" spans="1:22" ht="13.5" thickBot="1">
      <c r="A30" s="146"/>
      <c r="B30" s="144"/>
      <c r="C30" s="144"/>
      <c r="D30" s="144"/>
      <c r="E30" s="145"/>
      <c r="F30" s="145"/>
      <c r="G30" s="335"/>
      <c r="H30" s="451"/>
      <c r="I30" s="297"/>
      <c r="J30" s="297"/>
      <c r="K30" s="297"/>
      <c r="L30" s="452"/>
      <c r="M30" s="470"/>
      <c r="N30" s="462"/>
      <c r="O30" s="462"/>
      <c r="P30" s="462"/>
      <c r="Q30" s="471"/>
      <c r="R30" s="451"/>
      <c r="S30" s="297"/>
      <c r="T30" s="297"/>
      <c r="U30" s="297"/>
      <c r="V30" s="452"/>
    </row>
    <row r="31" spans="1:22" ht="13.5" thickBot="1">
      <c r="A31" s="146"/>
      <c r="B31" s="144"/>
      <c r="C31" s="144"/>
      <c r="D31" s="144"/>
      <c r="E31" s="145"/>
      <c r="F31" s="145"/>
      <c r="G31" s="335"/>
      <c r="H31" s="451"/>
      <c r="I31" s="298"/>
      <c r="J31" s="297"/>
      <c r="K31" s="297"/>
      <c r="L31" s="452"/>
      <c r="M31" s="470"/>
      <c r="N31" s="463"/>
      <c r="O31" s="462"/>
      <c r="P31" s="462"/>
      <c r="Q31" s="471"/>
      <c r="R31" s="451"/>
      <c r="S31" s="298"/>
      <c r="T31" s="297"/>
      <c r="U31" s="297"/>
      <c r="V31" s="452"/>
    </row>
    <row r="32" spans="1:22" ht="13.5" thickBot="1">
      <c r="A32" s="146"/>
      <c r="B32" s="144"/>
      <c r="C32" s="144"/>
      <c r="D32" s="144"/>
      <c r="E32" s="145"/>
      <c r="F32" s="145"/>
      <c r="G32" s="345"/>
      <c r="H32" s="453"/>
      <c r="I32" s="300"/>
      <c r="J32" s="300"/>
      <c r="K32" s="300"/>
      <c r="L32" s="454"/>
      <c r="M32" s="472"/>
      <c r="N32" s="465"/>
      <c r="O32" s="465"/>
      <c r="P32" s="465"/>
      <c r="Q32" s="473"/>
      <c r="R32" s="453"/>
      <c r="S32" s="300"/>
      <c r="T32" s="300"/>
      <c r="U32" s="300"/>
      <c r="V32" s="454"/>
    </row>
    <row r="33" spans="1:22" ht="13.5" thickBot="1">
      <c r="A33" s="256"/>
      <c r="B33" s="62"/>
      <c r="C33" s="62"/>
      <c r="D33" s="62"/>
      <c r="E33" s="62"/>
      <c r="F33" s="339"/>
      <c r="G33" s="398"/>
      <c r="H33" s="455"/>
      <c r="I33" s="301"/>
      <c r="J33" s="301"/>
      <c r="K33" s="301"/>
      <c r="L33" s="456"/>
      <c r="M33" s="455"/>
      <c r="N33" s="301"/>
      <c r="O33" s="301"/>
      <c r="P33" s="301"/>
      <c r="Q33" s="456"/>
      <c r="R33" s="455"/>
      <c r="S33" s="301"/>
      <c r="T33" s="301"/>
      <c r="U33" s="301"/>
      <c r="V33" s="456"/>
    </row>
    <row r="34" spans="1:22" ht="13.5" thickBot="1">
      <c r="A34" s="342">
        <f>'Application PAGE 1'!B6</f>
        <v>0</v>
      </c>
      <c r="B34" s="343"/>
      <c r="C34" s="343"/>
      <c r="D34" s="343"/>
      <c r="E34" s="343"/>
      <c r="F34" s="344"/>
      <c r="G34" s="398"/>
      <c r="H34" s="455"/>
      <c r="I34" s="301"/>
      <c r="J34" s="301"/>
      <c r="K34" s="301"/>
      <c r="L34" s="456"/>
      <c r="M34" s="455"/>
      <c r="N34" s="301"/>
      <c r="O34" s="301"/>
      <c r="P34" s="301"/>
      <c r="Q34" s="456"/>
      <c r="R34" s="455"/>
      <c r="S34" s="301"/>
      <c r="T34" s="301"/>
      <c r="U34" s="301"/>
      <c r="V34" s="456"/>
    </row>
    <row r="35" spans="1:22" ht="12.75">
      <c r="A35" s="84" t="s">
        <v>166</v>
      </c>
      <c r="B35" s="47" t="s">
        <v>159</v>
      </c>
      <c r="C35" s="48"/>
      <c r="D35" s="48"/>
      <c r="E35" s="49" t="s">
        <v>160</v>
      </c>
      <c r="F35" s="49" t="s">
        <v>163</v>
      </c>
      <c r="G35" s="295"/>
      <c r="H35" s="455"/>
      <c r="I35" s="301"/>
      <c r="J35" s="301"/>
      <c r="K35" s="301"/>
      <c r="L35" s="456"/>
      <c r="M35" s="455"/>
      <c r="N35" s="301"/>
      <c r="O35" s="301"/>
      <c r="P35" s="301"/>
      <c r="Q35" s="456"/>
      <c r="R35" s="455"/>
      <c r="S35" s="301"/>
      <c r="T35" s="301"/>
      <c r="U35" s="301"/>
      <c r="V35" s="456"/>
    </row>
    <row r="36" spans="1:22" ht="13.5" thickBot="1">
      <c r="A36" s="47" t="s">
        <v>167</v>
      </c>
      <c r="B36" s="50"/>
      <c r="C36" s="48"/>
      <c r="D36" s="48"/>
      <c r="E36" s="49" t="s">
        <v>161</v>
      </c>
      <c r="F36" s="49" t="s">
        <v>164</v>
      </c>
      <c r="G36" s="295"/>
      <c r="H36" s="455"/>
      <c r="I36" s="301"/>
      <c r="J36" s="301"/>
      <c r="K36" s="301"/>
      <c r="L36" s="456"/>
      <c r="M36" s="455"/>
      <c r="N36" s="301"/>
      <c r="O36" s="301"/>
      <c r="P36" s="301"/>
      <c r="Q36" s="456"/>
      <c r="R36" s="455"/>
      <c r="S36" s="301"/>
      <c r="T36" s="301"/>
      <c r="U36" s="301"/>
      <c r="V36" s="456"/>
    </row>
    <row r="37" spans="1:22" ht="13.5" thickBot="1">
      <c r="A37" s="50"/>
      <c r="B37" s="51">
        <v>10</v>
      </c>
      <c r="C37" s="51">
        <v>11</v>
      </c>
      <c r="D37" s="51">
        <v>12</v>
      </c>
      <c r="E37" s="53" t="s">
        <v>162</v>
      </c>
      <c r="F37" s="53" t="s">
        <v>165</v>
      </c>
      <c r="G37" s="295"/>
      <c r="H37" s="455"/>
      <c r="I37" s="301"/>
      <c r="J37" s="301"/>
      <c r="K37" s="301"/>
      <c r="L37" s="456"/>
      <c r="M37" s="455"/>
      <c r="N37" s="301"/>
      <c r="O37" s="301"/>
      <c r="P37" s="301"/>
      <c r="Q37" s="456"/>
      <c r="R37" s="455"/>
      <c r="S37" s="301"/>
      <c r="T37" s="301"/>
      <c r="U37" s="301"/>
      <c r="V37" s="456"/>
    </row>
    <row r="38" spans="1:22" ht="13.5" thickBot="1">
      <c r="A38" s="89" t="s">
        <v>168</v>
      </c>
      <c r="B38" s="144"/>
      <c r="C38" s="144"/>
      <c r="D38" s="144"/>
      <c r="E38" s="145"/>
      <c r="F38" s="145"/>
      <c r="G38" s="346"/>
      <c r="H38" s="449"/>
      <c r="I38" s="296"/>
      <c r="J38" s="296"/>
      <c r="K38" s="296"/>
      <c r="L38" s="450"/>
      <c r="M38" s="468"/>
      <c r="N38" s="461"/>
      <c r="O38" s="461"/>
      <c r="P38" s="461"/>
      <c r="Q38" s="469"/>
      <c r="R38" s="449"/>
      <c r="S38" s="296"/>
      <c r="T38" s="296"/>
      <c r="U38" s="296"/>
      <c r="V38" s="450"/>
    </row>
    <row r="39" spans="1:22" ht="13.5" thickBot="1">
      <c r="A39" s="89" t="s">
        <v>169</v>
      </c>
      <c r="B39" s="144"/>
      <c r="C39" s="144"/>
      <c r="D39" s="144"/>
      <c r="E39" s="145"/>
      <c r="F39" s="145"/>
      <c r="G39" s="335"/>
      <c r="H39" s="451"/>
      <c r="I39" s="297"/>
      <c r="J39" s="297"/>
      <c r="K39" s="297"/>
      <c r="L39" s="452"/>
      <c r="M39" s="470"/>
      <c r="N39" s="462"/>
      <c r="O39" s="462"/>
      <c r="P39" s="462"/>
      <c r="Q39" s="471"/>
      <c r="R39" s="451"/>
      <c r="S39" s="297"/>
      <c r="T39" s="297"/>
      <c r="U39" s="297"/>
      <c r="V39" s="452"/>
    </row>
    <row r="40" spans="1:22" ht="13.5" thickBot="1">
      <c r="A40" s="89" t="s">
        <v>170</v>
      </c>
      <c r="B40" s="144"/>
      <c r="C40" s="144"/>
      <c r="D40" s="144"/>
      <c r="E40" s="145"/>
      <c r="F40" s="145"/>
      <c r="G40" s="335"/>
      <c r="H40" s="451"/>
      <c r="I40" s="297"/>
      <c r="J40" s="297"/>
      <c r="K40" s="297"/>
      <c r="L40" s="452"/>
      <c r="M40" s="470"/>
      <c r="N40" s="462"/>
      <c r="O40" s="462"/>
      <c r="P40" s="462"/>
      <c r="Q40" s="471"/>
      <c r="R40" s="451"/>
      <c r="S40" s="297"/>
      <c r="T40" s="297"/>
      <c r="U40" s="297"/>
      <c r="V40" s="452"/>
    </row>
    <row r="41" spans="1:22" ht="13.5" thickBot="1">
      <c r="A41" s="89" t="s">
        <v>171</v>
      </c>
      <c r="B41" s="144"/>
      <c r="C41" s="144"/>
      <c r="D41" s="144"/>
      <c r="E41" s="145"/>
      <c r="F41" s="145"/>
      <c r="G41" s="335"/>
      <c r="H41" s="451"/>
      <c r="I41" s="297"/>
      <c r="J41" s="297"/>
      <c r="K41" s="297"/>
      <c r="L41" s="452"/>
      <c r="M41" s="470"/>
      <c r="N41" s="462"/>
      <c r="O41" s="462"/>
      <c r="P41" s="462"/>
      <c r="Q41" s="471"/>
      <c r="R41" s="451"/>
      <c r="S41" s="297"/>
      <c r="T41" s="297"/>
      <c r="U41" s="297"/>
      <c r="V41" s="452"/>
    </row>
    <row r="42" spans="1:22" ht="13.5" thickBot="1">
      <c r="A42" s="89" t="s">
        <v>172</v>
      </c>
      <c r="B42" s="144"/>
      <c r="C42" s="144"/>
      <c r="D42" s="144"/>
      <c r="E42" s="145"/>
      <c r="F42" s="145"/>
      <c r="G42" s="335"/>
      <c r="H42" s="451"/>
      <c r="I42" s="297"/>
      <c r="J42" s="297"/>
      <c r="K42" s="297"/>
      <c r="L42" s="452"/>
      <c r="M42" s="470"/>
      <c r="N42" s="462"/>
      <c r="O42" s="462"/>
      <c r="P42" s="462"/>
      <c r="Q42" s="471"/>
      <c r="R42" s="451"/>
      <c r="S42" s="297"/>
      <c r="T42" s="297"/>
      <c r="U42" s="297"/>
      <c r="V42" s="452"/>
    </row>
    <row r="43" spans="1:22" ht="13.5" thickBot="1">
      <c r="A43" s="89" t="s">
        <v>173</v>
      </c>
      <c r="B43" s="144"/>
      <c r="C43" s="144"/>
      <c r="D43" s="144"/>
      <c r="E43" s="145"/>
      <c r="F43" s="145"/>
      <c r="G43" s="335"/>
      <c r="H43" s="451"/>
      <c r="I43" s="297"/>
      <c r="J43" s="297"/>
      <c r="K43" s="297"/>
      <c r="L43" s="452"/>
      <c r="M43" s="470"/>
      <c r="N43" s="462"/>
      <c r="O43" s="462"/>
      <c r="P43" s="462"/>
      <c r="Q43" s="471"/>
      <c r="R43" s="451"/>
      <c r="S43" s="297"/>
      <c r="T43" s="297"/>
      <c r="U43" s="297"/>
      <c r="V43" s="452"/>
    </row>
    <row r="44" spans="1:22" ht="13.5" thickBot="1">
      <c r="A44" s="89" t="s">
        <v>174</v>
      </c>
      <c r="B44" s="144"/>
      <c r="C44" s="144"/>
      <c r="D44" s="144"/>
      <c r="E44" s="145"/>
      <c r="F44" s="145"/>
      <c r="G44" s="335"/>
      <c r="H44" s="451"/>
      <c r="I44" s="297"/>
      <c r="J44" s="297"/>
      <c r="K44" s="297"/>
      <c r="L44" s="452"/>
      <c r="M44" s="470"/>
      <c r="N44" s="462"/>
      <c r="O44" s="462"/>
      <c r="P44" s="462"/>
      <c r="Q44" s="471"/>
      <c r="R44" s="451"/>
      <c r="S44" s="297"/>
      <c r="T44" s="297"/>
      <c r="U44" s="297"/>
      <c r="V44" s="452"/>
    </row>
    <row r="45" spans="1:22" ht="13.5" thickBot="1">
      <c r="A45" s="89" t="s">
        <v>175</v>
      </c>
      <c r="B45" s="144"/>
      <c r="C45" s="144"/>
      <c r="D45" s="144"/>
      <c r="E45" s="145"/>
      <c r="F45" s="145"/>
      <c r="G45" s="335"/>
      <c r="H45" s="451"/>
      <c r="I45" s="297"/>
      <c r="J45" s="297"/>
      <c r="K45" s="297"/>
      <c r="L45" s="452"/>
      <c r="M45" s="470"/>
      <c r="N45" s="462"/>
      <c r="O45" s="462"/>
      <c r="P45" s="462"/>
      <c r="Q45" s="471"/>
      <c r="R45" s="451"/>
      <c r="S45" s="297"/>
      <c r="T45" s="297"/>
      <c r="U45" s="297"/>
      <c r="V45" s="452"/>
    </row>
    <row r="46" spans="1:22" ht="13.5" thickBot="1">
      <c r="A46" s="89" t="s">
        <v>176</v>
      </c>
      <c r="B46" s="144"/>
      <c r="C46" s="144"/>
      <c r="D46" s="144"/>
      <c r="E46" s="145"/>
      <c r="F46" s="145"/>
      <c r="G46" s="335"/>
      <c r="H46" s="451"/>
      <c r="I46" s="297"/>
      <c r="J46" s="297"/>
      <c r="K46" s="297"/>
      <c r="L46" s="452"/>
      <c r="M46" s="470"/>
      <c r="N46" s="462"/>
      <c r="O46" s="462"/>
      <c r="P46" s="462"/>
      <c r="Q46" s="471"/>
      <c r="R46" s="451"/>
      <c r="S46" s="297"/>
      <c r="T46" s="297"/>
      <c r="U46" s="297"/>
      <c r="V46" s="452"/>
    </row>
    <row r="47" spans="1:22" ht="13.5" thickBot="1">
      <c r="A47" s="89" t="s">
        <v>177</v>
      </c>
      <c r="B47" s="144"/>
      <c r="C47" s="144"/>
      <c r="D47" s="144"/>
      <c r="E47" s="145"/>
      <c r="F47" s="145"/>
      <c r="G47" s="335"/>
      <c r="H47" s="451"/>
      <c r="I47" s="297"/>
      <c r="J47" s="297"/>
      <c r="K47" s="297"/>
      <c r="L47" s="452"/>
      <c r="M47" s="470"/>
      <c r="N47" s="462"/>
      <c r="O47" s="462"/>
      <c r="P47" s="462"/>
      <c r="Q47" s="471"/>
      <c r="R47" s="451"/>
      <c r="S47" s="297"/>
      <c r="T47" s="297"/>
      <c r="U47" s="297"/>
      <c r="V47" s="452"/>
    </row>
    <row r="48" spans="1:22" ht="13.5" thickBot="1">
      <c r="A48" s="89" t="s">
        <v>178</v>
      </c>
      <c r="B48" s="144"/>
      <c r="C48" s="144"/>
      <c r="D48" s="144"/>
      <c r="E48" s="145"/>
      <c r="F48" s="145"/>
      <c r="G48" s="335"/>
      <c r="H48" s="451"/>
      <c r="I48" s="297"/>
      <c r="J48" s="297"/>
      <c r="K48" s="297"/>
      <c r="L48" s="452"/>
      <c r="M48" s="470"/>
      <c r="N48" s="462"/>
      <c r="O48" s="462"/>
      <c r="P48" s="462"/>
      <c r="Q48" s="471"/>
      <c r="R48" s="451"/>
      <c r="S48" s="297"/>
      <c r="T48" s="297"/>
      <c r="U48" s="297"/>
      <c r="V48" s="452"/>
    </row>
    <row r="49" spans="1:22" ht="13.5" thickBot="1">
      <c r="A49" s="89" t="s">
        <v>179</v>
      </c>
      <c r="B49" s="144"/>
      <c r="C49" s="144"/>
      <c r="D49" s="144"/>
      <c r="E49" s="145"/>
      <c r="F49" s="145"/>
      <c r="G49" s="335"/>
      <c r="H49" s="451"/>
      <c r="I49" s="297"/>
      <c r="J49" s="297"/>
      <c r="K49" s="297"/>
      <c r="L49" s="452"/>
      <c r="M49" s="470"/>
      <c r="N49" s="462"/>
      <c r="O49" s="462"/>
      <c r="P49" s="462"/>
      <c r="Q49" s="471"/>
      <c r="R49" s="451"/>
      <c r="S49" s="297"/>
      <c r="T49" s="297"/>
      <c r="U49" s="297"/>
      <c r="V49" s="452"/>
    </row>
    <row r="50" spans="1:22" ht="13.5" thickBot="1">
      <c r="A50" s="89" t="s">
        <v>180</v>
      </c>
      <c r="B50" s="144"/>
      <c r="C50" s="144"/>
      <c r="D50" s="144"/>
      <c r="E50" s="145"/>
      <c r="F50" s="145"/>
      <c r="G50" s="335"/>
      <c r="H50" s="451"/>
      <c r="I50" s="297"/>
      <c r="J50" s="297"/>
      <c r="K50" s="297"/>
      <c r="L50" s="452"/>
      <c r="M50" s="470"/>
      <c r="N50" s="462"/>
      <c r="O50" s="462"/>
      <c r="P50" s="462"/>
      <c r="Q50" s="471"/>
      <c r="R50" s="451"/>
      <c r="S50" s="297"/>
      <c r="T50" s="297"/>
      <c r="U50" s="297"/>
      <c r="V50" s="452"/>
    </row>
    <row r="51" spans="1:22" ht="13.5" thickBot="1">
      <c r="A51" s="89" t="s">
        <v>181</v>
      </c>
      <c r="B51" s="144"/>
      <c r="C51" s="144"/>
      <c r="D51" s="144"/>
      <c r="E51" s="145"/>
      <c r="F51" s="145"/>
      <c r="G51" s="335"/>
      <c r="H51" s="451"/>
      <c r="I51" s="297"/>
      <c r="J51" s="297"/>
      <c r="K51" s="297"/>
      <c r="L51" s="452"/>
      <c r="M51" s="470"/>
      <c r="N51" s="462"/>
      <c r="O51" s="462"/>
      <c r="P51" s="462"/>
      <c r="Q51" s="471"/>
      <c r="R51" s="451"/>
      <c r="S51" s="297"/>
      <c r="T51" s="297"/>
      <c r="U51" s="297"/>
      <c r="V51" s="452"/>
    </row>
    <row r="52" spans="1:22" ht="13.5" thickBot="1">
      <c r="A52" s="89" t="s">
        <v>182</v>
      </c>
      <c r="B52" s="144"/>
      <c r="C52" s="144"/>
      <c r="D52" s="144"/>
      <c r="E52" s="145"/>
      <c r="F52" s="145"/>
      <c r="G52" s="335"/>
      <c r="H52" s="451"/>
      <c r="I52" s="297"/>
      <c r="J52" s="297"/>
      <c r="K52" s="297"/>
      <c r="L52" s="452"/>
      <c r="M52" s="470"/>
      <c r="N52" s="462"/>
      <c r="O52" s="462"/>
      <c r="P52" s="462"/>
      <c r="Q52" s="471"/>
      <c r="R52" s="451"/>
      <c r="S52" s="297"/>
      <c r="T52" s="297"/>
      <c r="U52" s="297"/>
      <c r="V52" s="452"/>
    </row>
    <row r="53" spans="1:22" ht="13.5" thickBot="1">
      <c r="A53" s="89" t="s">
        <v>183</v>
      </c>
      <c r="B53" s="144"/>
      <c r="C53" s="144"/>
      <c r="D53" s="144"/>
      <c r="E53" s="145"/>
      <c r="F53" s="145"/>
      <c r="G53" s="335"/>
      <c r="H53" s="451"/>
      <c r="I53" s="297"/>
      <c r="J53" s="297"/>
      <c r="K53" s="297"/>
      <c r="L53" s="452"/>
      <c r="M53" s="470"/>
      <c r="N53" s="462"/>
      <c r="O53" s="462"/>
      <c r="P53" s="462"/>
      <c r="Q53" s="471"/>
      <c r="R53" s="451"/>
      <c r="S53" s="297"/>
      <c r="T53" s="297"/>
      <c r="U53" s="297"/>
      <c r="V53" s="452"/>
    </row>
    <row r="54" spans="1:22" ht="13.5" thickBot="1">
      <c r="A54" s="89" t="s">
        <v>184</v>
      </c>
      <c r="B54" s="144"/>
      <c r="C54" s="144"/>
      <c r="D54" s="144"/>
      <c r="E54" s="145"/>
      <c r="F54" s="145"/>
      <c r="G54" s="335"/>
      <c r="H54" s="451"/>
      <c r="I54" s="297"/>
      <c r="J54" s="297"/>
      <c r="K54" s="297"/>
      <c r="L54" s="452"/>
      <c r="M54" s="470"/>
      <c r="N54" s="462"/>
      <c r="O54" s="462"/>
      <c r="P54" s="462"/>
      <c r="Q54" s="471"/>
      <c r="R54" s="451"/>
      <c r="S54" s="297"/>
      <c r="T54" s="297"/>
      <c r="U54" s="297"/>
      <c r="V54" s="452"/>
    </row>
    <row r="55" spans="1:22" ht="13.5" thickBot="1">
      <c r="A55" s="89" t="s">
        <v>185</v>
      </c>
      <c r="B55" s="144"/>
      <c r="C55" s="144"/>
      <c r="D55" s="144"/>
      <c r="E55" s="145"/>
      <c r="F55" s="145"/>
      <c r="G55" s="335"/>
      <c r="H55" s="451"/>
      <c r="I55" s="297"/>
      <c r="J55" s="297"/>
      <c r="K55" s="297"/>
      <c r="L55" s="452"/>
      <c r="M55" s="470"/>
      <c r="N55" s="462"/>
      <c r="O55" s="462"/>
      <c r="P55" s="462"/>
      <c r="Q55" s="471"/>
      <c r="R55" s="451"/>
      <c r="S55" s="297"/>
      <c r="T55" s="297"/>
      <c r="U55" s="297"/>
      <c r="V55" s="452"/>
    </row>
    <row r="56" spans="1:22" ht="13.5" thickBot="1">
      <c r="A56" s="89" t="s">
        <v>186</v>
      </c>
      <c r="B56" s="144"/>
      <c r="C56" s="144"/>
      <c r="D56" s="144"/>
      <c r="E56" s="145"/>
      <c r="F56" s="145"/>
      <c r="G56" s="335"/>
      <c r="H56" s="453"/>
      <c r="I56" s="300"/>
      <c r="J56" s="300"/>
      <c r="K56" s="300"/>
      <c r="L56" s="454"/>
      <c r="M56" s="472"/>
      <c r="N56" s="465"/>
      <c r="O56" s="465"/>
      <c r="P56" s="465"/>
      <c r="Q56" s="473"/>
      <c r="R56" s="453"/>
      <c r="S56" s="300"/>
      <c r="T56" s="300"/>
      <c r="U56" s="300"/>
      <c r="V56" s="454"/>
    </row>
    <row r="57" spans="1:22" ht="13.5" thickBot="1">
      <c r="A57" s="90" t="s">
        <v>187</v>
      </c>
      <c r="B57" s="54"/>
      <c r="C57" s="54"/>
      <c r="D57" s="54"/>
      <c r="E57" s="55"/>
      <c r="F57" s="55"/>
      <c r="G57" s="336"/>
      <c r="H57" s="455"/>
      <c r="I57" s="301"/>
      <c r="J57" s="301"/>
      <c r="K57" s="301"/>
      <c r="L57" s="456"/>
      <c r="M57" s="455"/>
      <c r="N57" s="301"/>
      <c r="O57" s="301"/>
      <c r="P57" s="301"/>
      <c r="Q57" s="456"/>
      <c r="R57" s="455"/>
      <c r="S57" s="301"/>
      <c r="T57" s="301"/>
      <c r="U57" s="301"/>
      <c r="V57" s="456"/>
    </row>
    <row r="58" spans="1:22" ht="13.5" thickBot="1">
      <c r="A58" s="146"/>
      <c r="B58" s="144"/>
      <c r="C58" s="144"/>
      <c r="D58" s="144"/>
      <c r="E58" s="145"/>
      <c r="F58" s="145"/>
      <c r="G58" s="335"/>
      <c r="H58" s="449"/>
      <c r="I58" s="296"/>
      <c r="J58" s="296"/>
      <c r="K58" s="296"/>
      <c r="L58" s="450"/>
      <c r="M58" s="468"/>
      <c r="N58" s="461"/>
      <c r="O58" s="461"/>
      <c r="P58" s="461"/>
      <c r="Q58" s="469"/>
      <c r="R58" s="449"/>
      <c r="S58" s="296"/>
      <c r="T58" s="296"/>
      <c r="U58" s="296"/>
      <c r="V58" s="450"/>
    </row>
    <row r="59" spans="1:22" ht="13.5" thickBot="1">
      <c r="A59" s="146"/>
      <c r="B59" s="144"/>
      <c r="C59" s="144"/>
      <c r="D59" s="144"/>
      <c r="E59" s="145"/>
      <c r="F59" s="145"/>
      <c r="G59" s="335"/>
      <c r="H59" s="451"/>
      <c r="I59" s="297"/>
      <c r="J59" s="297"/>
      <c r="K59" s="297"/>
      <c r="L59" s="452"/>
      <c r="M59" s="470"/>
      <c r="N59" s="462"/>
      <c r="O59" s="462"/>
      <c r="P59" s="462"/>
      <c r="Q59" s="471"/>
      <c r="R59" s="451"/>
      <c r="S59" s="297"/>
      <c r="T59" s="297"/>
      <c r="U59" s="297"/>
      <c r="V59" s="452"/>
    </row>
    <row r="60" spans="1:22" ht="13.5" thickBot="1">
      <c r="A60" s="147"/>
      <c r="B60" s="147"/>
      <c r="C60" s="147"/>
      <c r="D60" s="147"/>
      <c r="E60" s="147"/>
      <c r="F60" s="147"/>
      <c r="G60" s="337"/>
      <c r="H60" s="451"/>
      <c r="I60" s="297"/>
      <c r="J60" s="297"/>
      <c r="K60" s="297"/>
      <c r="L60" s="452"/>
      <c r="M60" s="470"/>
      <c r="N60" s="462"/>
      <c r="O60" s="462"/>
      <c r="P60" s="462"/>
      <c r="Q60" s="471"/>
      <c r="R60" s="451"/>
      <c r="S60" s="297"/>
      <c r="T60" s="297"/>
      <c r="U60" s="297"/>
      <c r="V60" s="452"/>
    </row>
    <row r="61" spans="1:22" ht="13.5" thickBot="1">
      <c r="A61" s="147"/>
      <c r="B61" s="147"/>
      <c r="C61" s="147"/>
      <c r="D61" s="147"/>
      <c r="E61" s="147"/>
      <c r="F61" s="147"/>
      <c r="G61" s="337"/>
      <c r="H61" s="451"/>
      <c r="I61" s="297"/>
      <c r="J61" s="297"/>
      <c r="K61" s="297"/>
      <c r="L61" s="452"/>
      <c r="M61" s="470"/>
      <c r="N61" s="462"/>
      <c r="O61" s="462"/>
      <c r="P61" s="462"/>
      <c r="Q61" s="471"/>
      <c r="R61" s="451"/>
      <c r="S61" s="297"/>
      <c r="T61" s="297"/>
      <c r="U61" s="297"/>
      <c r="V61" s="452"/>
    </row>
    <row r="62" spans="1:22" ht="13.5" thickBot="1">
      <c r="A62" s="147"/>
      <c r="B62" s="147"/>
      <c r="C62" s="147"/>
      <c r="D62" s="147"/>
      <c r="E62" s="147"/>
      <c r="F62" s="147"/>
      <c r="G62" s="337"/>
      <c r="H62" s="451"/>
      <c r="I62" s="298"/>
      <c r="J62" s="297"/>
      <c r="K62" s="297"/>
      <c r="L62" s="452"/>
      <c r="M62" s="470"/>
      <c r="N62" s="463"/>
      <c r="O62" s="462"/>
      <c r="P62" s="462"/>
      <c r="Q62" s="471"/>
      <c r="R62" s="451"/>
      <c r="S62" s="298"/>
      <c r="T62" s="297"/>
      <c r="U62" s="297"/>
      <c r="V62" s="452"/>
    </row>
    <row r="63" spans="1:22" ht="13.5" thickBot="1">
      <c r="A63" s="147"/>
      <c r="B63" s="147"/>
      <c r="C63" s="147"/>
      <c r="D63" s="147"/>
      <c r="E63" s="147"/>
      <c r="F63" s="147"/>
      <c r="G63" s="337"/>
      <c r="H63" s="451"/>
      <c r="I63" s="297"/>
      <c r="J63" s="297"/>
      <c r="K63" s="297"/>
      <c r="L63" s="452"/>
      <c r="M63" s="470"/>
      <c r="N63" s="462"/>
      <c r="O63" s="462"/>
      <c r="P63" s="462"/>
      <c r="Q63" s="471"/>
      <c r="R63" s="451"/>
      <c r="S63" s="297"/>
      <c r="T63" s="297"/>
      <c r="U63" s="297"/>
      <c r="V63" s="452"/>
    </row>
    <row r="64" spans="1:22" ht="13.5" thickBot="1">
      <c r="A64" s="147"/>
      <c r="B64" s="147"/>
      <c r="C64" s="147"/>
      <c r="D64" s="147"/>
      <c r="E64" s="147"/>
      <c r="F64" s="147"/>
      <c r="G64" s="337"/>
      <c r="H64" s="451"/>
      <c r="I64" s="298"/>
      <c r="J64" s="297"/>
      <c r="K64" s="297"/>
      <c r="L64" s="452"/>
      <c r="M64" s="470"/>
      <c r="N64" s="463"/>
      <c r="O64" s="462"/>
      <c r="P64" s="462"/>
      <c r="Q64" s="471"/>
      <c r="R64" s="451"/>
      <c r="S64" s="298"/>
      <c r="T64" s="297"/>
      <c r="U64" s="297"/>
      <c r="V64" s="452"/>
    </row>
    <row r="65" spans="1:22" ht="13.5" thickBot="1">
      <c r="A65" s="147"/>
      <c r="B65" s="147"/>
      <c r="C65" s="147"/>
      <c r="D65" s="147"/>
      <c r="E65" s="147"/>
      <c r="F65" s="147"/>
      <c r="G65" s="337"/>
      <c r="H65" s="451"/>
      <c r="I65" s="297"/>
      <c r="J65" s="297"/>
      <c r="K65" s="297"/>
      <c r="L65" s="452"/>
      <c r="M65" s="470"/>
      <c r="N65" s="462"/>
      <c r="O65" s="462"/>
      <c r="P65" s="462"/>
      <c r="Q65" s="471"/>
      <c r="R65" s="451"/>
      <c r="S65" s="297"/>
      <c r="T65" s="297"/>
      <c r="U65" s="297"/>
      <c r="V65" s="452"/>
    </row>
    <row r="66" spans="1:22" ht="13.5" thickBot="1">
      <c r="A66" s="147"/>
      <c r="B66" s="147"/>
      <c r="C66" s="147"/>
      <c r="D66" s="147"/>
      <c r="E66" s="147"/>
      <c r="F66" s="147"/>
      <c r="G66" s="337"/>
      <c r="H66" s="451"/>
      <c r="I66" s="297"/>
      <c r="J66" s="297"/>
      <c r="K66" s="297"/>
      <c r="L66" s="452"/>
      <c r="M66" s="470"/>
      <c r="N66" s="462"/>
      <c r="O66" s="462"/>
      <c r="P66" s="462"/>
      <c r="Q66" s="471"/>
      <c r="R66" s="451"/>
      <c r="S66" s="297"/>
      <c r="T66" s="297"/>
      <c r="U66" s="297"/>
      <c r="V66" s="452"/>
    </row>
    <row r="67" spans="1:22" ht="13.5" thickBot="1">
      <c r="A67" s="147"/>
      <c r="B67" s="147"/>
      <c r="C67" s="147"/>
      <c r="D67" s="147"/>
      <c r="E67" s="147"/>
      <c r="F67" s="147"/>
      <c r="G67" s="337"/>
      <c r="H67" s="451"/>
      <c r="I67" s="297"/>
      <c r="J67" s="297"/>
      <c r="K67" s="297"/>
      <c r="L67" s="452"/>
      <c r="M67" s="470"/>
      <c r="N67" s="462"/>
      <c r="O67" s="462"/>
      <c r="P67" s="462"/>
      <c r="Q67" s="471"/>
      <c r="R67" s="451"/>
      <c r="S67" s="297"/>
      <c r="T67" s="297"/>
      <c r="U67" s="297"/>
      <c r="V67" s="452"/>
    </row>
    <row r="68" spans="1:22" ht="13.5" thickBot="1">
      <c r="A68" s="147"/>
      <c r="B68" s="147"/>
      <c r="C68" s="147"/>
      <c r="D68" s="147"/>
      <c r="E68" s="147"/>
      <c r="F68" s="147"/>
      <c r="G68" s="337"/>
      <c r="H68" s="451"/>
      <c r="I68" s="297"/>
      <c r="J68" s="297"/>
      <c r="K68" s="297"/>
      <c r="L68" s="452"/>
      <c r="M68" s="470"/>
      <c r="N68" s="462"/>
      <c r="O68" s="462"/>
      <c r="P68" s="462"/>
      <c r="Q68" s="471"/>
      <c r="R68" s="451"/>
      <c r="S68" s="297"/>
      <c r="T68" s="297"/>
      <c r="U68" s="297"/>
      <c r="V68" s="452"/>
    </row>
    <row r="69" spans="1:22" ht="13.5" thickBot="1">
      <c r="A69" s="147"/>
      <c r="B69" s="147"/>
      <c r="C69" s="147"/>
      <c r="D69" s="147"/>
      <c r="E69" s="147"/>
      <c r="F69" s="147"/>
      <c r="G69" s="337"/>
      <c r="H69" s="451"/>
      <c r="I69" s="297"/>
      <c r="J69" s="297"/>
      <c r="K69" s="297"/>
      <c r="L69" s="452"/>
      <c r="M69" s="470"/>
      <c r="N69" s="462"/>
      <c r="O69" s="462"/>
      <c r="P69" s="462"/>
      <c r="Q69" s="471"/>
      <c r="R69" s="451"/>
      <c r="S69" s="297"/>
      <c r="T69" s="297"/>
      <c r="U69" s="297"/>
      <c r="V69" s="452"/>
    </row>
    <row r="70" spans="1:22" ht="13.5" thickBot="1">
      <c r="A70" s="147"/>
      <c r="B70" s="147"/>
      <c r="C70" s="147"/>
      <c r="D70" s="147"/>
      <c r="E70" s="147"/>
      <c r="F70" s="147"/>
      <c r="G70" s="337"/>
      <c r="H70" s="451"/>
      <c r="I70" s="297"/>
      <c r="J70" s="297"/>
      <c r="K70" s="297"/>
      <c r="L70" s="452"/>
      <c r="M70" s="470"/>
      <c r="N70" s="462"/>
      <c r="O70" s="462"/>
      <c r="P70" s="462"/>
      <c r="Q70" s="471"/>
      <c r="R70" s="451"/>
      <c r="S70" s="297"/>
      <c r="T70" s="297"/>
      <c r="U70" s="297"/>
      <c r="V70" s="452"/>
    </row>
    <row r="71" spans="1:22" ht="13.5" thickBot="1">
      <c r="A71" s="147"/>
      <c r="B71" s="147"/>
      <c r="C71" s="147"/>
      <c r="D71" s="147"/>
      <c r="E71" s="147"/>
      <c r="F71" s="147"/>
      <c r="G71" s="337"/>
      <c r="H71" s="451"/>
      <c r="I71" s="297"/>
      <c r="J71" s="297"/>
      <c r="K71" s="297"/>
      <c r="L71" s="452"/>
      <c r="M71" s="470"/>
      <c r="N71" s="462"/>
      <c r="O71" s="462"/>
      <c r="P71" s="462"/>
      <c r="Q71" s="471"/>
      <c r="R71" s="451"/>
      <c r="S71" s="297"/>
      <c r="T71" s="297"/>
      <c r="U71" s="297"/>
      <c r="V71" s="452"/>
    </row>
    <row r="72" spans="1:22" ht="13.5" thickBot="1">
      <c r="A72" s="147"/>
      <c r="B72" s="147"/>
      <c r="C72" s="147"/>
      <c r="D72" s="147"/>
      <c r="E72" s="147"/>
      <c r="F72" s="147"/>
      <c r="G72" s="347"/>
      <c r="H72" s="453"/>
      <c r="I72" s="300"/>
      <c r="J72" s="300"/>
      <c r="K72" s="300"/>
      <c r="L72" s="454"/>
      <c r="M72" s="472"/>
      <c r="N72" s="465"/>
      <c r="O72" s="465"/>
      <c r="P72" s="465"/>
      <c r="Q72" s="473"/>
      <c r="R72" s="453"/>
      <c r="S72" s="300"/>
      <c r="T72" s="300"/>
      <c r="U72" s="300"/>
      <c r="V72" s="454"/>
    </row>
    <row r="73" spans="1:22" ht="13.5" thickBot="1">
      <c r="A73" s="60"/>
      <c r="B73" s="61"/>
      <c r="C73" s="61"/>
      <c r="D73" s="61"/>
      <c r="E73" s="62"/>
      <c r="F73" s="339"/>
      <c r="G73" s="398"/>
      <c r="H73" s="455"/>
      <c r="I73" s="301"/>
      <c r="J73" s="301"/>
      <c r="K73" s="301"/>
      <c r="L73" s="456"/>
      <c r="M73" s="455"/>
      <c r="N73" s="301"/>
      <c r="O73" s="301"/>
      <c r="P73" s="301"/>
      <c r="Q73" s="456"/>
      <c r="R73" s="455"/>
      <c r="S73" s="301"/>
      <c r="T73" s="301"/>
      <c r="U73" s="301"/>
      <c r="V73" s="456"/>
    </row>
    <row r="74" spans="1:22" ht="13.5" thickBot="1">
      <c r="A74" s="342">
        <f>+'Application PAGE 1'!B71</f>
        <v>0</v>
      </c>
      <c r="B74" s="343"/>
      <c r="C74" s="343"/>
      <c r="D74" s="343"/>
      <c r="E74" s="343"/>
      <c r="F74" s="344"/>
      <c r="G74" s="398"/>
      <c r="H74" s="455"/>
      <c r="I74" s="301"/>
      <c r="J74" s="301"/>
      <c r="K74" s="301"/>
      <c r="L74" s="456"/>
      <c r="M74" s="455"/>
      <c r="N74" s="301"/>
      <c r="O74" s="301"/>
      <c r="P74" s="301"/>
      <c r="Q74" s="456"/>
      <c r="R74" s="455"/>
      <c r="S74" s="301"/>
      <c r="T74" s="301"/>
      <c r="U74" s="301"/>
      <c r="V74" s="456"/>
    </row>
    <row r="75" spans="1:22" ht="12.75">
      <c r="A75" s="44" t="s">
        <v>188</v>
      </c>
      <c r="B75" s="59" t="s">
        <v>159</v>
      </c>
      <c r="C75" s="45"/>
      <c r="D75" s="45"/>
      <c r="E75" s="65" t="s">
        <v>192</v>
      </c>
      <c r="F75" s="46"/>
      <c r="G75" s="295"/>
      <c r="H75" s="455"/>
      <c r="I75" s="301"/>
      <c r="J75" s="301"/>
      <c r="K75" s="301"/>
      <c r="L75" s="456"/>
      <c r="M75" s="455"/>
      <c r="N75" s="301"/>
      <c r="O75" s="301"/>
      <c r="P75" s="301"/>
      <c r="Q75" s="456"/>
      <c r="R75" s="455"/>
      <c r="S75" s="301"/>
      <c r="T75" s="301"/>
      <c r="U75" s="301"/>
      <c r="V75" s="456"/>
    </row>
    <row r="76" spans="1:22" ht="13.5" thickBot="1">
      <c r="A76" s="47" t="s">
        <v>190</v>
      </c>
      <c r="B76" s="50"/>
      <c r="C76" s="48"/>
      <c r="D76" s="48"/>
      <c r="E76" s="64"/>
      <c r="F76" s="349"/>
      <c r="G76" s="295"/>
      <c r="H76" s="455"/>
      <c r="I76" s="301"/>
      <c r="J76" s="301"/>
      <c r="K76" s="301"/>
      <c r="L76" s="456"/>
      <c r="M76" s="455"/>
      <c r="N76" s="301"/>
      <c r="O76" s="301"/>
      <c r="P76" s="301"/>
      <c r="Q76" s="456"/>
      <c r="R76" s="455"/>
      <c r="S76" s="301"/>
      <c r="T76" s="301"/>
      <c r="U76" s="301"/>
      <c r="V76" s="456"/>
    </row>
    <row r="77" spans="1:22" ht="13.5" thickBot="1">
      <c r="A77" s="50" t="s">
        <v>191</v>
      </c>
      <c r="B77" s="51">
        <v>10</v>
      </c>
      <c r="C77" s="51">
        <v>11</v>
      </c>
      <c r="D77" s="51">
        <v>12</v>
      </c>
      <c r="E77" s="58"/>
      <c r="F77" s="350"/>
      <c r="G77" s="295"/>
      <c r="H77" s="455"/>
      <c r="I77" s="301"/>
      <c r="J77" s="301"/>
      <c r="K77" s="301"/>
      <c r="L77" s="456"/>
      <c r="M77" s="455"/>
      <c r="N77" s="301"/>
      <c r="O77" s="301"/>
      <c r="P77" s="301"/>
      <c r="Q77" s="456"/>
      <c r="R77" s="455"/>
      <c r="S77" s="301"/>
      <c r="T77" s="301"/>
      <c r="U77" s="301"/>
      <c r="V77" s="456"/>
    </row>
    <row r="78" spans="1:22" ht="13.5" thickBot="1">
      <c r="A78" s="89" t="s">
        <v>193</v>
      </c>
      <c r="B78" s="144"/>
      <c r="C78" s="144"/>
      <c r="D78" s="144"/>
      <c r="E78" s="487"/>
      <c r="F78" s="488"/>
      <c r="G78" s="400"/>
      <c r="H78" s="451"/>
      <c r="I78" s="297"/>
      <c r="J78" s="297"/>
      <c r="K78" s="297"/>
      <c r="L78" s="452"/>
      <c r="M78" s="470"/>
      <c r="N78" s="462"/>
      <c r="O78" s="462"/>
      <c r="P78" s="462"/>
      <c r="Q78" s="471"/>
      <c r="R78" s="451"/>
      <c r="S78" s="297"/>
      <c r="T78" s="297"/>
      <c r="U78" s="297"/>
      <c r="V78" s="452"/>
    </row>
    <row r="79" spans="1:22" ht="13.5" thickBot="1">
      <c r="A79" s="89" t="s">
        <v>56</v>
      </c>
      <c r="B79" s="144"/>
      <c r="C79" s="144"/>
      <c r="D79" s="144"/>
      <c r="E79" s="487"/>
      <c r="F79" s="488"/>
      <c r="G79" s="400"/>
      <c r="H79" s="451"/>
      <c r="I79" s="297"/>
      <c r="J79" s="297"/>
      <c r="K79" s="297"/>
      <c r="L79" s="452"/>
      <c r="M79" s="470"/>
      <c r="N79" s="462"/>
      <c r="O79" s="462"/>
      <c r="P79" s="462"/>
      <c r="Q79" s="471"/>
      <c r="R79" s="451"/>
      <c r="S79" s="297"/>
      <c r="T79" s="297"/>
      <c r="U79" s="297"/>
      <c r="V79" s="452"/>
    </row>
    <row r="80" spans="1:22" ht="13.5" thickBot="1">
      <c r="A80" s="89" t="s">
        <v>57</v>
      </c>
      <c r="B80" s="144"/>
      <c r="C80" s="144"/>
      <c r="D80" s="144"/>
      <c r="E80" s="487"/>
      <c r="F80" s="488"/>
      <c r="G80" s="400"/>
      <c r="H80" s="451"/>
      <c r="I80" s="297"/>
      <c r="J80" s="297"/>
      <c r="K80" s="297"/>
      <c r="L80" s="452"/>
      <c r="M80" s="470"/>
      <c r="N80" s="462"/>
      <c r="O80" s="462"/>
      <c r="P80" s="462"/>
      <c r="Q80" s="471"/>
      <c r="R80" s="451"/>
      <c r="S80" s="297"/>
      <c r="T80" s="297"/>
      <c r="U80" s="297"/>
      <c r="V80" s="452"/>
    </row>
    <row r="81" spans="1:22" ht="13.5" thickBot="1">
      <c r="A81" s="90" t="s">
        <v>187</v>
      </c>
      <c r="B81" s="54"/>
      <c r="C81" s="54"/>
      <c r="D81" s="54"/>
      <c r="E81" s="334"/>
      <c r="F81" s="351"/>
      <c r="G81" s="336"/>
      <c r="H81" s="455"/>
      <c r="I81" s="301"/>
      <c r="J81" s="301"/>
      <c r="K81" s="301"/>
      <c r="L81" s="456"/>
      <c r="M81" s="455"/>
      <c r="N81" s="301"/>
      <c r="O81" s="301"/>
      <c r="P81" s="301"/>
      <c r="Q81" s="456"/>
      <c r="R81" s="455"/>
      <c r="S81" s="301"/>
      <c r="T81" s="301"/>
      <c r="U81" s="301"/>
      <c r="V81" s="456"/>
    </row>
    <row r="82" spans="1:22" ht="13.5" thickBot="1">
      <c r="A82" s="90"/>
      <c r="B82" s="144"/>
      <c r="C82" s="144"/>
      <c r="D82" s="144"/>
      <c r="E82" s="487"/>
      <c r="F82" s="488"/>
      <c r="G82" s="401"/>
      <c r="H82" s="455"/>
      <c r="I82" s="301"/>
      <c r="J82" s="301"/>
      <c r="K82" s="301"/>
      <c r="L82" s="456"/>
      <c r="M82" s="455"/>
      <c r="N82" s="301"/>
      <c r="O82" s="301"/>
      <c r="P82" s="301"/>
      <c r="Q82" s="456"/>
      <c r="R82" s="455"/>
      <c r="S82" s="301"/>
      <c r="T82" s="301"/>
      <c r="U82" s="301"/>
      <c r="V82" s="456"/>
    </row>
    <row r="83" spans="1:22" ht="13.5" thickBot="1">
      <c r="A83" s="146"/>
      <c r="B83" s="144"/>
      <c r="C83" s="144"/>
      <c r="D83" s="144"/>
      <c r="E83" s="487"/>
      <c r="F83" s="488"/>
      <c r="G83" s="399"/>
      <c r="H83" s="449"/>
      <c r="I83" s="296"/>
      <c r="J83" s="296"/>
      <c r="K83" s="296"/>
      <c r="L83" s="450"/>
      <c r="M83" s="468"/>
      <c r="N83" s="461"/>
      <c r="O83" s="461"/>
      <c r="P83" s="461"/>
      <c r="Q83" s="469"/>
      <c r="R83" s="449"/>
      <c r="S83" s="296"/>
      <c r="T83" s="296"/>
      <c r="U83" s="296"/>
      <c r="V83" s="450"/>
    </row>
    <row r="84" spans="1:22" ht="13.5" thickBot="1">
      <c r="A84" s="146"/>
      <c r="B84" s="144"/>
      <c r="C84" s="144"/>
      <c r="D84" s="144"/>
      <c r="E84" s="487"/>
      <c r="F84" s="488"/>
      <c r="G84" s="400"/>
      <c r="H84" s="451"/>
      <c r="I84" s="297"/>
      <c r="J84" s="297"/>
      <c r="K84" s="297"/>
      <c r="L84" s="452"/>
      <c r="M84" s="470"/>
      <c r="N84" s="462"/>
      <c r="O84" s="462"/>
      <c r="P84" s="462"/>
      <c r="Q84" s="471"/>
      <c r="R84" s="451"/>
      <c r="S84" s="297"/>
      <c r="T84" s="297"/>
      <c r="U84" s="297"/>
      <c r="V84" s="452"/>
    </row>
    <row r="85" spans="1:22" ht="13.5" thickBot="1">
      <c r="A85" s="146"/>
      <c r="B85" s="144"/>
      <c r="C85" s="144"/>
      <c r="D85" s="144"/>
      <c r="E85" s="487"/>
      <c r="F85" s="488"/>
      <c r="G85" s="400"/>
      <c r="H85" s="451"/>
      <c r="I85" s="297"/>
      <c r="J85" s="297"/>
      <c r="K85" s="297"/>
      <c r="L85" s="452"/>
      <c r="M85" s="470"/>
      <c r="N85" s="462"/>
      <c r="O85" s="462"/>
      <c r="P85" s="462"/>
      <c r="Q85" s="471"/>
      <c r="R85" s="451"/>
      <c r="S85" s="297"/>
      <c r="T85" s="297"/>
      <c r="U85" s="297"/>
      <c r="V85" s="452"/>
    </row>
    <row r="86" spans="1:22" ht="13.5" thickBot="1">
      <c r="A86" s="146"/>
      <c r="B86" s="144"/>
      <c r="C86" s="144"/>
      <c r="D86" s="144"/>
      <c r="E86" s="493"/>
      <c r="F86" s="494"/>
      <c r="G86" s="400"/>
      <c r="H86" s="453"/>
      <c r="I86" s="300"/>
      <c r="J86" s="300"/>
      <c r="K86" s="300"/>
      <c r="L86" s="454"/>
      <c r="M86" s="472"/>
      <c r="N86" s="465"/>
      <c r="O86" s="465"/>
      <c r="P86" s="465"/>
      <c r="Q86" s="473"/>
      <c r="R86" s="453"/>
      <c r="S86" s="300"/>
      <c r="T86" s="300"/>
      <c r="U86" s="300"/>
      <c r="V86" s="454"/>
    </row>
    <row r="87" spans="1:22" ht="13.5" thickBot="1">
      <c r="A87" s="63"/>
      <c r="B87" s="63"/>
      <c r="C87" s="63"/>
      <c r="D87" s="63"/>
      <c r="E87" s="63"/>
      <c r="F87" s="63"/>
      <c r="G87" s="294"/>
      <c r="H87" s="457">
        <f>SUM(H12:H86)</f>
        <v>0</v>
      </c>
      <c r="I87" s="458">
        <f>SUM(I12:I86)</f>
        <v>0</v>
      </c>
      <c r="J87" s="458">
        <f>SUM(J12:J86)</f>
        <v>0</v>
      </c>
      <c r="K87" s="458">
        <f>SUM(K12:K86)</f>
        <v>0</v>
      </c>
      <c r="L87" s="459">
        <f>SUM(L12:L86)</f>
        <v>0</v>
      </c>
      <c r="M87" s="457">
        <f aca="true" t="shared" si="0" ref="M87:V87">SUM(M12:M86)</f>
        <v>0</v>
      </c>
      <c r="N87" s="458">
        <f t="shared" si="0"/>
        <v>0</v>
      </c>
      <c r="O87" s="458">
        <f t="shared" si="0"/>
        <v>0</v>
      </c>
      <c r="P87" s="458">
        <f t="shared" si="0"/>
        <v>0</v>
      </c>
      <c r="Q87" s="459">
        <f t="shared" si="0"/>
        <v>0</v>
      </c>
      <c r="R87" s="457">
        <f t="shared" si="0"/>
        <v>0</v>
      </c>
      <c r="S87" s="458">
        <f t="shared" si="0"/>
        <v>0</v>
      </c>
      <c r="T87" s="458">
        <f t="shared" si="0"/>
        <v>0</v>
      </c>
      <c r="U87" s="458">
        <f t="shared" si="0"/>
        <v>0</v>
      </c>
      <c r="V87" s="459">
        <f t="shared" si="0"/>
        <v>0</v>
      </c>
    </row>
    <row r="88" spans="1:22" ht="12.75">
      <c r="A88" s="63"/>
      <c r="B88" s="63"/>
      <c r="C88" s="63"/>
      <c r="D88" s="63"/>
      <c r="E88" s="63"/>
      <c r="F88" s="63"/>
      <c r="G88" s="294"/>
      <c r="H88" s="247"/>
      <c r="I88" s="247"/>
      <c r="J88" s="247"/>
      <c r="K88" s="247"/>
      <c r="L88" s="247"/>
      <c r="M88" s="247"/>
      <c r="N88" s="247"/>
      <c r="O88" s="247"/>
      <c r="P88" s="247"/>
      <c r="Q88" s="247"/>
      <c r="R88" s="247"/>
      <c r="S88" s="247"/>
      <c r="T88" s="247"/>
      <c r="U88" s="247"/>
      <c r="V88" s="247"/>
    </row>
    <row r="89" spans="1:22" ht="12.75">
      <c r="A89" s="63"/>
      <c r="B89" s="63"/>
      <c r="C89" s="63"/>
      <c r="D89" s="63"/>
      <c r="E89" s="63"/>
      <c r="F89" s="63"/>
      <c r="G89" s="294"/>
      <c r="H89" s="247"/>
      <c r="I89" s="247"/>
      <c r="J89" s="247"/>
      <c r="K89" s="247"/>
      <c r="L89" s="247"/>
      <c r="M89" s="247"/>
      <c r="N89" s="247"/>
      <c r="O89" s="247"/>
      <c r="P89" s="247"/>
      <c r="Q89" s="247"/>
      <c r="R89" s="247"/>
      <c r="S89" s="247"/>
      <c r="T89" s="247"/>
      <c r="U89" s="247"/>
      <c r="V89" s="247"/>
    </row>
    <row r="90" spans="1:22" ht="12.75">
      <c r="A90" s="63"/>
      <c r="B90" s="63"/>
      <c r="C90" s="63"/>
      <c r="D90" s="63"/>
      <c r="E90" s="63"/>
      <c r="F90" s="63"/>
      <c r="G90" s="294"/>
      <c r="H90" s="247"/>
      <c r="I90" s="247"/>
      <c r="J90" s="247"/>
      <c r="K90" s="247"/>
      <c r="L90" s="247"/>
      <c r="M90" s="247"/>
      <c r="N90" s="247"/>
      <c r="O90" s="247"/>
      <c r="P90" s="247"/>
      <c r="Q90" s="247"/>
      <c r="R90" s="247"/>
      <c r="S90" s="247"/>
      <c r="T90" s="247"/>
      <c r="U90" s="247"/>
      <c r="V90" s="247"/>
    </row>
    <row r="91" spans="1:22" ht="12.75">
      <c r="A91" s="63"/>
      <c r="B91" s="63"/>
      <c r="C91" s="63"/>
      <c r="D91" s="63"/>
      <c r="E91" s="63"/>
      <c r="F91" s="63"/>
      <c r="G91" s="294"/>
      <c r="H91" s="247"/>
      <c r="I91" s="247"/>
      <c r="J91" s="247"/>
      <c r="K91" s="247"/>
      <c r="L91" s="247"/>
      <c r="M91" s="247"/>
      <c r="N91" s="247"/>
      <c r="O91" s="247"/>
      <c r="P91" s="247"/>
      <c r="Q91" s="247"/>
      <c r="R91" s="247"/>
      <c r="S91" s="247"/>
      <c r="T91" s="247"/>
      <c r="U91" s="247"/>
      <c r="V91" s="247"/>
    </row>
    <row r="92" spans="1:22" ht="12.75">
      <c r="A92" s="63"/>
      <c r="B92" s="63"/>
      <c r="C92" s="63"/>
      <c r="D92" s="63"/>
      <c r="E92" s="63"/>
      <c r="F92" s="63"/>
      <c r="G92" s="294"/>
      <c r="H92" s="247"/>
      <c r="I92" s="247"/>
      <c r="J92" s="247"/>
      <c r="K92" s="247"/>
      <c r="L92" s="247"/>
      <c r="M92" s="247"/>
      <c r="N92" s="247"/>
      <c r="O92" s="247"/>
      <c r="P92" s="247"/>
      <c r="Q92" s="247"/>
      <c r="R92" s="247"/>
      <c r="S92" s="247"/>
      <c r="T92" s="247"/>
      <c r="U92" s="247"/>
      <c r="V92" s="247"/>
    </row>
    <row r="93" spans="1:22" ht="12.75">
      <c r="A93" s="63"/>
      <c r="B93" s="63"/>
      <c r="C93" s="63"/>
      <c r="D93" s="63"/>
      <c r="E93" s="63"/>
      <c r="F93" s="63"/>
      <c r="G93" s="294"/>
      <c r="H93" s="247"/>
      <c r="I93" s="247"/>
      <c r="J93" s="247"/>
      <c r="K93" s="247"/>
      <c r="L93" s="247"/>
      <c r="M93" s="247"/>
      <c r="N93" s="247"/>
      <c r="O93" s="247"/>
      <c r="P93" s="247"/>
      <c r="Q93" s="247"/>
      <c r="R93" s="247"/>
      <c r="S93" s="247"/>
      <c r="T93" s="247"/>
      <c r="U93" s="247"/>
      <c r="V93" s="247"/>
    </row>
    <row r="94" spans="1:22" ht="12.75">
      <c r="A94" s="63"/>
      <c r="B94" s="63"/>
      <c r="C94" s="63"/>
      <c r="D94" s="63"/>
      <c r="E94" s="63"/>
      <c r="F94" s="63"/>
      <c r="G94" s="294"/>
      <c r="H94" s="247"/>
      <c r="I94" s="247"/>
      <c r="J94" s="247"/>
      <c r="K94" s="247"/>
      <c r="L94" s="247"/>
      <c r="M94" s="247"/>
      <c r="N94" s="247"/>
      <c r="O94" s="247"/>
      <c r="P94" s="247"/>
      <c r="Q94" s="247"/>
      <c r="R94" s="247"/>
      <c r="S94" s="247"/>
      <c r="T94" s="247"/>
      <c r="U94" s="247"/>
      <c r="V94" s="247"/>
    </row>
    <row r="95" spans="1:22" ht="12.75">
      <c r="A95" s="63"/>
      <c r="B95" s="63"/>
      <c r="C95" s="63"/>
      <c r="D95" s="63"/>
      <c r="E95" s="63"/>
      <c r="F95" s="63"/>
      <c r="G95" s="294"/>
      <c r="H95" s="247"/>
      <c r="I95" s="247"/>
      <c r="J95" s="247"/>
      <c r="K95" s="247"/>
      <c r="L95" s="247"/>
      <c r="M95" s="247"/>
      <c r="N95" s="247"/>
      <c r="O95" s="247"/>
      <c r="P95" s="247"/>
      <c r="Q95" s="247"/>
      <c r="R95" s="247"/>
      <c r="S95" s="247"/>
      <c r="T95" s="247"/>
      <c r="U95" s="247"/>
      <c r="V95" s="247"/>
    </row>
    <row r="96" spans="1:22" ht="12.75">
      <c r="A96" s="63"/>
      <c r="B96" s="63"/>
      <c r="C96" s="63"/>
      <c r="D96" s="63"/>
      <c r="E96" s="63"/>
      <c r="F96" s="63"/>
      <c r="G96" s="294"/>
      <c r="H96" s="247"/>
      <c r="I96" s="247"/>
      <c r="J96" s="247"/>
      <c r="K96" s="247"/>
      <c r="L96" s="247"/>
      <c r="M96" s="247"/>
      <c r="N96" s="247"/>
      <c r="O96" s="247"/>
      <c r="P96" s="247"/>
      <c r="Q96" s="247"/>
      <c r="R96" s="247"/>
      <c r="S96" s="247"/>
      <c r="T96" s="247"/>
      <c r="U96" s="247"/>
      <c r="V96" s="247"/>
    </row>
  </sheetData>
  <sheetProtection password="CD48" sheet="1" selectLockedCells="1"/>
  <mergeCells count="37">
    <mergeCell ref="H4:L4"/>
    <mergeCell ref="M4:Q4"/>
    <mergeCell ref="R4:V4"/>
    <mergeCell ref="M10:Q10"/>
    <mergeCell ref="R5:V5"/>
    <mergeCell ref="R6:R9"/>
    <mergeCell ref="S6:S9"/>
    <mergeCell ref="T6:T9"/>
    <mergeCell ref="U6:U9"/>
    <mergeCell ref="V6:V9"/>
    <mergeCell ref="R10:V10"/>
    <mergeCell ref="M5:Q5"/>
    <mergeCell ref="M6:M9"/>
    <mergeCell ref="N6:N9"/>
    <mergeCell ref="O6:O9"/>
    <mergeCell ref="P6:P9"/>
    <mergeCell ref="Q6:Q9"/>
    <mergeCell ref="A1:F1"/>
    <mergeCell ref="A2:F2"/>
    <mergeCell ref="A3:F3"/>
    <mergeCell ref="E79:F79"/>
    <mergeCell ref="J6:J9"/>
    <mergeCell ref="K6:K9"/>
    <mergeCell ref="H10:L10"/>
    <mergeCell ref="L6:L9"/>
    <mergeCell ref="H1:V1"/>
    <mergeCell ref="H2:V3"/>
    <mergeCell ref="E84:F84"/>
    <mergeCell ref="E83:F83"/>
    <mergeCell ref="H5:L5"/>
    <mergeCell ref="E85:F85"/>
    <mergeCell ref="E86:F86"/>
    <mergeCell ref="H6:H9"/>
    <mergeCell ref="I6:I9"/>
    <mergeCell ref="E80:F80"/>
    <mergeCell ref="E82:F82"/>
    <mergeCell ref="E78:F78"/>
  </mergeCells>
  <dataValidations count="1">
    <dataValidation type="list" allowBlank="1" showInputMessage="1" showErrorMessage="1" sqref="B82:D86 B12:D22 B58:D59 B38:D56 B78:D80 B24:D32">
      <formula1>YorN</formula1>
    </dataValidation>
  </dataValidations>
  <printOptions/>
  <pageMargins left="0.39" right="0.25" top="1" bottom="1" header="0.5" footer="0.5"/>
  <pageSetup orientation="portrait" r:id="rId1"/>
  <headerFooter alignWithMargins="0">
    <oddFooter>&amp;CFLORIDA ENGINEERING HIGH SCHOOL
SCHOLARSHIP - ACTIVITIES</oddFooter>
  </headerFooter>
</worksheet>
</file>

<file path=xl/worksheets/sheet6.xml><?xml version="1.0" encoding="utf-8"?>
<worksheet xmlns="http://schemas.openxmlformats.org/spreadsheetml/2006/main" xmlns:r="http://schemas.openxmlformats.org/officeDocument/2006/relationships">
  <dimension ref="A1:P85"/>
  <sheetViews>
    <sheetView zoomScaleSheetLayoutView="100" zoomScalePageLayoutView="0" workbookViewId="0" topLeftCell="A10">
      <selection activeCell="G10" sqref="G1:G16384"/>
    </sheetView>
  </sheetViews>
  <sheetFormatPr defaultColWidth="9.140625" defaultRowHeight="12.75"/>
  <cols>
    <col min="1" max="1" width="40.8515625" style="0" customWidth="1"/>
    <col min="2" max="2" width="4.28125" style="0" customWidth="1"/>
    <col min="3" max="3" width="3.7109375" style="0" customWidth="1"/>
    <col min="4" max="4" width="4.28125" style="0" customWidth="1"/>
    <col min="5" max="5" width="18.00390625" style="0" customWidth="1"/>
    <col min="6" max="6" width="27.421875" style="0" customWidth="1"/>
    <col min="7" max="7" width="7.7109375" style="303" customWidth="1"/>
    <col min="8" max="8" width="9.421875" style="304" hidden="1" customWidth="1"/>
    <col min="9" max="9" width="9.7109375" style="304" hidden="1" customWidth="1"/>
    <col min="10" max="10" width="6.28125" style="304" hidden="1" customWidth="1"/>
    <col min="11" max="11" width="9.421875" style="304" hidden="1" customWidth="1"/>
    <col min="12" max="12" width="9.7109375" style="304" hidden="1" customWidth="1"/>
    <col min="13" max="13" width="6.28125" style="304" hidden="1" customWidth="1"/>
    <col min="14" max="14" width="9.421875" style="304" hidden="1" customWidth="1"/>
    <col min="15" max="15" width="9.7109375" style="304" hidden="1" customWidth="1"/>
    <col min="16" max="16" width="6.28125" style="304" hidden="1" customWidth="1"/>
  </cols>
  <sheetData>
    <row r="1" spans="1:16" ht="18" customHeight="1" thickBot="1">
      <c r="A1" s="501" t="str">
        <f>'Certification Sht.'!A1</f>
        <v>2015-2016 FLORIDA ENGINEERING SOCIETY HIGH SCHOOL GRADUATE </v>
      </c>
      <c r="B1" s="502"/>
      <c r="C1" s="502"/>
      <c r="D1" s="502"/>
      <c r="E1" s="502"/>
      <c r="F1" s="503"/>
      <c r="G1" s="292"/>
      <c r="H1" s="539" t="s">
        <v>262</v>
      </c>
      <c r="I1" s="540"/>
      <c r="J1" s="540"/>
      <c r="K1" s="540"/>
      <c r="L1" s="540"/>
      <c r="M1" s="540"/>
      <c r="N1" s="540"/>
      <c r="O1" s="540"/>
      <c r="P1" s="541"/>
    </row>
    <row r="2" spans="1:16" ht="18" customHeight="1">
      <c r="A2" s="504" t="str">
        <f>'Certification Sht.'!A2</f>
        <v>SCHOLARSHIP APPLICATION</v>
      </c>
      <c r="B2" s="505"/>
      <c r="C2" s="505"/>
      <c r="D2" s="505"/>
      <c r="E2" s="505"/>
      <c r="F2" s="506"/>
      <c r="G2" s="292"/>
      <c r="H2" s="542" t="s">
        <v>345</v>
      </c>
      <c r="I2" s="543"/>
      <c r="J2" s="543"/>
      <c r="K2" s="543"/>
      <c r="L2" s="543"/>
      <c r="M2" s="543"/>
      <c r="N2" s="543"/>
      <c r="O2" s="543"/>
      <c r="P2" s="544"/>
    </row>
    <row r="3" spans="1:16" ht="12.75" customHeight="1" thickBot="1">
      <c r="A3" s="507"/>
      <c r="B3" s="508"/>
      <c r="C3" s="508"/>
      <c r="D3" s="508"/>
      <c r="E3" s="508"/>
      <c r="F3" s="509"/>
      <c r="G3" s="293"/>
      <c r="H3" s="545"/>
      <c r="I3" s="546"/>
      <c r="J3" s="546"/>
      <c r="K3" s="546"/>
      <c r="L3" s="546"/>
      <c r="M3" s="546"/>
      <c r="N3" s="546"/>
      <c r="O3" s="546"/>
      <c r="P3" s="547"/>
    </row>
    <row r="4" spans="1:16" ht="12" customHeight="1" thickBot="1">
      <c r="A4" s="248"/>
      <c r="B4" s="249"/>
      <c r="C4" s="249"/>
      <c r="D4" s="249"/>
      <c r="E4" s="249"/>
      <c r="F4" s="316"/>
      <c r="G4" s="292"/>
      <c r="H4" s="537" t="s">
        <v>344</v>
      </c>
      <c r="I4" s="538"/>
      <c r="J4" s="538"/>
      <c r="K4" s="537" t="s">
        <v>342</v>
      </c>
      <c r="L4" s="538"/>
      <c r="M4" s="567"/>
      <c r="N4" s="538" t="s">
        <v>343</v>
      </c>
      <c r="O4" s="538"/>
      <c r="P4" s="567"/>
    </row>
    <row r="5" spans="1:16" ht="12.75" customHeight="1" thickBot="1">
      <c r="A5" s="86">
        <f>+'Application PAGE 1'!B6</f>
        <v>0</v>
      </c>
      <c r="B5" s="250"/>
      <c r="C5" s="250"/>
      <c r="D5" s="250"/>
      <c r="E5" s="250"/>
      <c r="F5" s="204"/>
      <c r="G5" s="294"/>
      <c r="H5" s="535" t="s">
        <v>256</v>
      </c>
      <c r="I5" s="536"/>
      <c r="J5" s="536"/>
      <c r="K5" s="568" t="s">
        <v>256</v>
      </c>
      <c r="L5" s="569"/>
      <c r="M5" s="570"/>
      <c r="N5" s="536" t="s">
        <v>256</v>
      </c>
      <c r="O5" s="536"/>
      <c r="P5" s="548"/>
    </row>
    <row r="6" spans="1:16" ht="12.75" customHeight="1">
      <c r="A6" s="86"/>
      <c r="B6" s="250"/>
      <c r="C6" s="250"/>
      <c r="D6" s="250"/>
      <c r="E6" s="250"/>
      <c r="F6" s="204"/>
      <c r="G6" s="294"/>
      <c r="H6" s="549" t="s">
        <v>260</v>
      </c>
      <c r="I6" s="564" t="s">
        <v>319</v>
      </c>
      <c r="J6" s="561" t="s">
        <v>318</v>
      </c>
      <c r="K6" s="573" t="s">
        <v>260</v>
      </c>
      <c r="L6" s="576" t="s">
        <v>319</v>
      </c>
      <c r="M6" s="579" t="s">
        <v>318</v>
      </c>
      <c r="N6" s="588" t="s">
        <v>260</v>
      </c>
      <c r="O6" s="564" t="s">
        <v>319</v>
      </c>
      <c r="P6" s="591" t="s">
        <v>318</v>
      </c>
    </row>
    <row r="7" spans="1:16" ht="15" customHeight="1">
      <c r="A7" s="87" t="s">
        <v>86</v>
      </c>
      <c r="B7" s="250"/>
      <c r="C7" s="250"/>
      <c r="D7" s="250"/>
      <c r="E7" s="250"/>
      <c r="F7" s="204"/>
      <c r="G7" s="294"/>
      <c r="H7" s="550"/>
      <c r="I7" s="565"/>
      <c r="J7" s="562"/>
      <c r="K7" s="574"/>
      <c r="L7" s="577"/>
      <c r="M7" s="580"/>
      <c r="N7" s="589"/>
      <c r="O7" s="565"/>
      <c r="P7" s="592"/>
    </row>
    <row r="8" spans="1:16" ht="20.25" customHeight="1" thickBot="1">
      <c r="A8" s="88" t="s">
        <v>189</v>
      </c>
      <c r="B8" s="250"/>
      <c r="C8" s="250"/>
      <c r="D8" s="250"/>
      <c r="E8" s="250"/>
      <c r="F8" s="204"/>
      <c r="G8" s="294"/>
      <c r="H8" s="550"/>
      <c r="I8" s="565"/>
      <c r="J8" s="562"/>
      <c r="K8" s="574"/>
      <c r="L8" s="577"/>
      <c r="M8" s="580"/>
      <c r="N8" s="589"/>
      <c r="O8" s="565"/>
      <c r="P8" s="592"/>
    </row>
    <row r="9" spans="1:16" ht="12.75" customHeight="1" thickBot="1">
      <c r="A9" s="44" t="s">
        <v>144</v>
      </c>
      <c r="B9" s="59" t="s">
        <v>159</v>
      </c>
      <c r="C9" s="45"/>
      <c r="D9" s="45"/>
      <c r="E9" s="46" t="s">
        <v>59</v>
      </c>
      <c r="F9" s="46" t="s">
        <v>61</v>
      </c>
      <c r="G9" s="295"/>
      <c r="H9" s="551"/>
      <c r="I9" s="566"/>
      <c r="J9" s="563"/>
      <c r="K9" s="575"/>
      <c r="L9" s="578"/>
      <c r="M9" s="581"/>
      <c r="N9" s="590"/>
      <c r="O9" s="566"/>
      <c r="P9" s="593"/>
    </row>
    <row r="10" spans="1:16" ht="13.5" thickBot="1">
      <c r="A10" s="47" t="s">
        <v>58</v>
      </c>
      <c r="B10" s="50"/>
      <c r="C10" s="48"/>
      <c r="D10" s="48"/>
      <c r="E10" s="49" t="s">
        <v>221</v>
      </c>
      <c r="F10" s="49" t="s">
        <v>62</v>
      </c>
      <c r="G10" s="295"/>
      <c r="H10" s="557" t="s">
        <v>238</v>
      </c>
      <c r="I10" s="559" t="s">
        <v>253</v>
      </c>
      <c r="J10" s="555" t="s">
        <v>320</v>
      </c>
      <c r="K10" s="582" t="s">
        <v>238</v>
      </c>
      <c r="L10" s="584" t="s">
        <v>253</v>
      </c>
      <c r="M10" s="571" t="s">
        <v>320</v>
      </c>
      <c r="N10" s="559" t="s">
        <v>238</v>
      </c>
      <c r="O10" s="559" t="s">
        <v>253</v>
      </c>
      <c r="P10" s="586" t="s">
        <v>320</v>
      </c>
    </row>
    <row r="11" spans="1:16" ht="13.5" thickBot="1">
      <c r="A11" s="50"/>
      <c r="B11" s="51">
        <v>10</v>
      </c>
      <c r="C11" s="51">
        <v>11</v>
      </c>
      <c r="D11" s="52">
        <v>12</v>
      </c>
      <c r="E11" s="53" t="s">
        <v>60</v>
      </c>
      <c r="F11" s="53"/>
      <c r="G11" s="295"/>
      <c r="H11" s="558" t="s">
        <v>238</v>
      </c>
      <c r="I11" s="560"/>
      <c r="J11" s="556"/>
      <c r="K11" s="583" t="s">
        <v>238</v>
      </c>
      <c r="L11" s="585"/>
      <c r="M11" s="572"/>
      <c r="N11" s="560" t="s">
        <v>238</v>
      </c>
      <c r="O11" s="560"/>
      <c r="P11" s="587"/>
    </row>
    <row r="12" spans="1:16" ht="13.5" thickBot="1">
      <c r="A12" s="146"/>
      <c r="B12" s="144"/>
      <c r="C12" s="144"/>
      <c r="D12" s="144"/>
      <c r="E12" s="145"/>
      <c r="F12" s="145"/>
      <c r="G12" s="335"/>
      <c r="H12" s="444"/>
      <c r="I12" s="373"/>
      <c r="J12" s="434"/>
      <c r="K12" s="441"/>
      <c r="L12" s="426"/>
      <c r="M12" s="427"/>
      <c r="N12" s="437"/>
      <c r="O12" s="373"/>
      <c r="P12" s="416"/>
    </row>
    <row r="13" spans="1:16" ht="13.5" thickBot="1">
      <c r="A13" s="146"/>
      <c r="B13" s="144"/>
      <c r="C13" s="144"/>
      <c r="D13" s="144"/>
      <c r="E13" s="145"/>
      <c r="F13" s="145"/>
      <c r="G13" s="335"/>
      <c r="H13" s="445"/>
      <c r="I13" s="374"/>
      <c r="J13" s="435"/>
      <c r="K13" s="442"/>
      <c r="L13" s="428"/>
      <c r="M13" s="429"/>
      <c r="N13" s="438"/>
      <c r="O13" s="374"/>
      <c r="P13" s="417"/>
    </row>
    <row r="14" spans="1:16" ht="13.5" customHeight="1" thickBot="1">
      <c r="A14" s="146"/>
      <c r="B14" s="144"/>
      <c r="C14" s="144"/>
      <c r="D14" s="144"/>
      <c r="E14" s="145"/>
      <c r="F14" s="145"/>
      <c r="G14" s="335"/>
      <c r="H14" s="445"/>
      <c r="I14" s="374"/>
      <c r="J14" s="374"/>
      <c r="K14" s="442"/>
      <c r="L14" s="428"/>
      <c r="M14" s="430"/>
      <c r="N14" s="438"/>
      <c r="O14" s="374"/>
      <c r="P14" s="418"/>
    </row>
    <row r="15" spans="1:16" ht="13.5" customHeight="1" thickBot="1">
      <c r="A15" s="146"/>
      <c r="B15" s="144"/>
      <c r="C15" s="144"/>
      <c r="D15" s="144"/>
      <c r="E15" s="145"/>
      <c r="F15" s="145"/>
      <c r="G15" s="335"/>
      <c r="H15" s="445"/>
      <c r="I15" s="374"/>
      <c r="J15" s="374"/>
      <c r="K15" s="442"/>
      <c r="L15" s="428"/>
      <c r="M15" s="430"/>
      <c r="N15" s="438"/>
      <c r="O15" s="374"/>
      <c r="P15" s="418"/>
    </row>
    <row r="16" spans="1:16" ht="13.5" thickBot="1">
      <c r="A16" s="146"/>
      <c r="B16" s="144"/>
      <c r="C16" s="144"/>
      <c r="D16" s="144"/>
      <c r="E16" s="145"/>
      <c r="F16" s="145"/>
      <c r="G16" s="335"/>
      <c r="H16" s="445"/>
      <c r="I16" s="374"/>
      <c r="J16" s="374"/>
      <c r="K16" s="442"/>
      <c r="L16" s="428"/>
      <c r="M16" s="430"/>
      <c r="N16" s="438"/>
      <c r="O16" s="374"/>
      <c r="P16" s="418"/>
    </row>
    <row r="17" spans="1:16" ht="13.5" thickBot="1">
      <c r="A17" s="146"/>
      <c r="B17" s="144"/>
      <c r="C17" s="144"/>
      <c r="D17" s="144"/>
      <c r="E17" s="145"/>
      <c r="F17" s="145"/>
      <c r="G17" s="335"/>
      <c r="H17" s="445"/>
      <c r="I17" s="374"/>
      <c r="J17" s="374"/>
      <c r="K17" s="442"/>
      <c r="L17" s="428"/>
      <c r="M17" s="430"/>
      <c r="N17" s="438"/>
      <c r="O17" s="374"/>
      <c r="P17" s="418"/>
    </row>
    <row r="18" spans="1:16" ht="13.5" thickBot="1">
      <c r="A18" s="146"/>
      <c r="B18" s="144"/>
      <c r="C18" s="144"/>
      <c r="D18" s="144"/>
      <c r="E18" s="145"/>
      <c r="F18" s="145"/>
      <c r="G18" s="335"/>
      <c r="H18" s="445"/>
      <c r="I18" s="374"/>
      <c r="J18" s="374"/>
      <c r="K18" s="442"/>
      <c r="L18" s="428"/>
      <c r="M18" s="430"/>
      <c r="N18" s="438"/>
      <c r="O18" s="374"/>
      <c r="P18" s="418"/>
    </row>
    <row r="19" spans="1:16" ht="13.5" thickBot="1">
      <c r="A19" s="146"/>
      <c r="B19" s="144"/>
      <c r="C19" s="144"/>
      <c r="D19" s="144"/>
      <c r="E19" s="145"/>
      <c r="F19" s="145"/>
      <c r="G19" s="335"/>
      <c r="H19" s="445"/>
      <c r="I19" s="374"/>
      <c r="J19" s="374"/>
      <c r="K19" s="442"/>
      <c r="L19" s="428"/>
      <c r="M19" s="430"/>
      <c r="N19" s="438"/>
      <c r="O19" s="374"/>
      <c r="P19" s="418"/>
    </row>
    <row r="20" spans="1:16" ht="13.5" thickBot="1">
      <c r="A20" s="146"/>
      <c r="B20" s="144"/>
      <c r="C20" s="144"/>
      <c r="D20" s="144"/>
      <c r="E20" s="145"/>
      <c r="F20" s="145"/>
      <c r="G20" s="335"/>
      <c r="H20" s="445"/>
      <c r="I20" s="374"/>
      <c r="J20" s="374"/>
      <c r="K20" s="442"/>
      <c r="L20" s="428"/>
      <c r="M20" s="430"/>
      <c r="N20" s="438"/>
      <c r="O20" s="374"/>
      <c r="P20" s="418"/>
    </row>
    <row r="21" spans="1:16" ht="13.5" thickBot="1">
      <c r="A21" s="146"/>
      <c r="B21" s="144"/>
      <c r="C21" s="144"/>
      <c r="D21" s="144"/>
      <c r="E21" s="145"/>
      <c r="F21" s="145"/>
      <c r="G21" s="335"/>
      <c r="H21" s="445"/>
      <c r="I21" s="374"/>
      <c r="J21" s="374"/>
      <c r="K21" s="442"/>
      <c r="L21" s="428"/>
      <c r="M21" s="430"/>
      <c r="N21" s="438"/>
      <c r="O21" s="374"/>
      <c r="P21" s="418"/>
    </row>
    <row r="22" spans="1:16" ht="13.5" thickBot="1">
      <c r="A22" s="146"/>
      <c r="B22" s="144"/>
      <c r="C22" s="144"/>
      <c r="D22" s="144"/>
      <c r="E22" s="145"/>
      <c r="F22" s="145"/>
      <c r="G22" s="335"/>
      <c r="H22" s="446"/>
      <c r="I22" s="375"/>
      <c r="J22" s="375"/>
      <c r="K22" s="443"/>
      <c r="L22" s="431"/>
      <c r="M22" s="432"/>
      <c r="N22" s="439"/>
      <c r="O22" s="375"/>
      <c r="P22" s="419"/>
    </row>
    <row r="23" spans="1:16" ht="13.5" thickBot="1">
      <c r="A23" s="85"/>
      <c r="B23" s="251"/>
      <c r="C23" s="251"/>
      <c r="D23" s="251"/>
      <c r="E23" s="251"/>
      <c r="F23" s="338"/>
      <c r="G23" s="552"/>
      <c r="H23" s="420"/>
      <c r="I23" s="305"/>
      <c r="J23" s="305"/>
      <c r="K23" s="420"/>
      <c r="L23" s="305"/>
      <c r="M23" s="421"/>
      <c r="N23" s="305"/>
      <c r="O23" s="305"/>
      <c r="P23" s="421"/>
    </row>
    <row r="24" spans="1:16" ht="12.75">
      <c r="A24" s="44" t="s">
        <v>166</v>
      </c>
      <c r="B24" s="59" t="s">
        <v>159</v>
      </c>
      <c r="C24" s="45"/>
      <c r="D24" s="45"/>
      <c r="E24" s="46" t="s">
        <v>59</v>
      </c>
      <c r="F24" s="46" t="s">
        <v>61</v>
      </c>
      <c r="G24" s="553"/>
      <c r="H24" s="420"/>
      <c r="I24" s="305"/>
      <c r="J24" s="305"/>
      <c r="K24" s="420"/>
      <c r="L24" s="305"/>
      <c r="M24" s="421"/>
      <c r="N24" s="305"/>
      <c r="O24" s="305"/>
      <c r="P24" s="421"/>
    </row>
    <row r="25" spans="1:16" ht="13.5" thickBot="1">
      <c r="A25" s="47" t="s">
        <v>64</v>
      </c>
      <c r="B25" s="50"/>
      <c r="C25" s="48"/>
      <c r="D25" s="48"/>
      <c r="E25" s="49" t="s">
        <v>221</v>
      </c>
      <c r="F25" s="49" t="s">
        <v>80</v>
      </c>
      <c r="G25" s="553"/>
      <c r="H25" s="420"/>
      <c r="I25" s="305"/>
      <c r="J25" s="305"/>
      <c r="K25" s="420"/>
      <c r="L25" s="305"/>
      <c r="M25" s="421"/>
      <c r="N25" s="305"/>
      <c r="O25" s="305"/>
      <c r="P25" s="421"/>
    </row>
    <row r="26" spans="1:16" ht="13.5" thickBot="1">
      <c r="A26" s="50" t="s">
        <v>63</v>
      </c>
      <c r="B26" s="51">
        <v>10</v>
      </c>
      <c r="C26" s="51">
        <v>11</v>
      </c>
      <c r="D26" s="51">
        <v>12</v>
      </c>
      <c r="E26" s="53" t="s">
        <v>60</v>
      </c>
      <c r="F26" s="53"/>
      <c r="G26" s="554"/>
      <c r="H26" s="420"/>
      <c r="I26" s="305"/>
      <c r="J26" s="305"/>
      <c r="K26" s="420"/>
      <c r="L26" s="305"/>
      <c r="M26" s="421"/>
      <c r="N26" s="305"/>
      <c r="O26" s="305"/>
      <c r="P26" s="421"/>
    </row>
    <row r="27" spans="1:16" ht="13.5" thickBot="1">
      <c r="A27" s="89" t="s">
        <v>65</v>
      </c>
      <c r="B27" s="144"/>
      <c r="C27" s="144"/>
      <c r="D27" s="144"/>
      <c r="E27" s="145"/>
      <c r="F27" s="145"/>
      <c r="G27" s="335"/>
      <c r="H27" s="444"/>
      <c r="I27" s="373"/>
      <c r="J27" s="373"/>
      <c r="K27" s="441"/>
      <c r="L27" s="426"/>
      <c r="M27" s="433"/>
      <c r="N27" s="437"/>
      <c r="O27" s="373"/>
      <c r="P27" s="422"/>
    </row>
    <row r="28" spans="1:16" ht="13.5" thickBot="1">
      <c r="A28" s="89" t="s">
        <v>66</v>
      </c>
      <c r="B28" s="144"/>
      <c r="C28" s="144"/>
      <c r="D28" s="144"/>
      <c r="E28" s="145"/>
      <c r="F28" s="145"/>
      <c r="G28" s="335"/>
      <c r="H28" s="445"/>
      <c r="I28" s="374"/>
      <c r="J28" s="374"/>
      <c r="K28" s="442"/>
      <c r="L28" s="428"/>
      <c r="M28" s="430"/>
      <c r="N28" s="438"/>
      <c r="O28" s="374"/>
      <c r="P28" s="418"/>
    </row>
    <row r="29" spans="1:16" ht="13.5" thickBot="1">
      <c r="A29" s="89" t="s">
        <v>67</v>
      </c>
      <c r="B29" s="144"/>
      <c r="C29" s="144"/>
      <c r="D29" s="144"/>
      <c r="E29" s="145"/>
      <c r="F29" s="145"/>
      <c r="G29" s="335"/>
      <c r="H29" s="445"/>
      <c r="I29" s="374"/>
      <c r="J29" s="374"/>
      <c r="K29" s="442"/>
      <c r="L29" s="428"/>
      <c r="M29" s="430"/>
      <c r="N29" s="438"/>
      <c r="O29" s="374"/>
      <c r="P29" s="418"/>
    </row>
    <row r="30" spans="1:16" ht="13.5" thickBot="1">
      <c r="A30" s="89" t="s">
        <v>68</v>
      </c>
      <c r="B30" s="144"/>
      <c r="C30" s="144"/>
      <c r="D30" s="144"/>
      <c r="E30" s="145"/>
      <c r="F30" s="145"/>
      <c r="G30" s="335"/>
      <c r="H30" s="445"/>
      <c r="I30" s="374"/>
      <c r="J30" s="374"/>
      <c r="K30" s="442"/>
      <c r="L30" s="428"/>
      <c r="M30" s="430"/>
      <c r="N30" s="438"/>
      <c r="O30" s="374"/>
      <c r="P30" s="418"/>
    </row>
    <row r="31" spans="1:16" ht="13.5" thickBot="1">
      <c r="A31" s="89" t="s">
        <v>69</v>
      </c>
      <c r="B31" s="144"/>
      <c r="C31" s="144"/>
      <c r="D31" s="144"/>
      <c r="E31" s="145"/>
      <c r="F31" s="145"/>
      <c r="G31" s="335"/>
      <c r="H31" s="445"/>
      <c r="I31" s="374"/>
      <c r="J31" s="374"/>
      <c r="K31" s="442"/>
      <c r="L31" s="428"/>
      <c r="M31" s="430"/>
      <c r="N31" s="438"/>
      <c r="O31" s="374"/>
      <c r="P31" s="418"/>
    </row>
    <row r="32" spans="1:16" ht="13.5" thickBot="1">
      <c r="A32" s="89" t="s">
        <v>70</v>
      </c>
      <c r="B32" s="144"/>
      <c r="C32" s="144"/>
      <c r="D32" s="144"/>
      <c r="E32" s="145"/>
      <c r="F32" s="145"/>
      <c r="G32" s="335"/>
      <c r="H32" s="446"/>
      <c r="I32" s="375"/>
      <c r="J32" s="375"/>
      <c r="K32" s="443"/>
      <c r="L32" s="431"/>
      <c r="M32" s="432"/>
      <c r="N32" s="439"/>
      <c r="O32" s="375"/>
      <c r="P32" s="419"/>
    </row>
    <row r="33" spans="1:16" ht="13.5" thickBot="1">
      <c r="A33" s="90" t="s">
        <v>187</v>
      </c>
      <c r="B33" s="54"/>
      <c r="C33" s="54"/>
      <c r="D33" s="54"/>
      <c r="E33" s="55"/>
      <c r="F33" s="55"/>
      <c r="G33" s="336"/>
      <c r="H33" s="420"/>
      <c r="I33" s="305"/>
      <c r="J33" s="305"/>
      <c r="K33" s="420"/>
      <c r="L33" s="305"/>
      <c r="M33" s="421"/>
      <c r="N33" s="305"/>
      <c r="O33" s="305"/>
      <c r="P33" s="421"/>
    </row>
    <row r="34" spans="1:16" ht="13.5" thickBot="1">
      <c r="A34" s="146"/>
      <c r="B34" s="144"/>
      <c r="C34" s="144"/>
      <c r="D34" s="144"/>
      <c r="E34" s="145"/>
      <c r="F34" s="145"/>
      <c r="G34" s="335"/>
      <c r="H34" s="444"/>
      <c r="I34" s="373"/>
      <c r="J34" s="373"/>
      <c r="K34" s="441"/>
      <c r="L34" s="426"/>
      <c r="M34" s="433"/>
      <c r="N34" s="437"/>
      <c r="O34" s="373"/>
      <c r="P34" s="422"/>
    </row>
    <row r="35" spans="1:16" ht="13.5" thickBot="1">
      <c r="A35" s="146"/>
      <c r="B35" s="144"/>
      <c r="C35" s="144"/>
      <c r="D35" s="144"/>
      <c r="E35" s="145"/>
      <c r="F35" s="145"/>
      <c r="G35" s="335"/>
      <c r="H35" s="445"/>
      <c r="I35" s="374"/>
      <c r="J35" s="374"/>
      <c r="K35" s="442"/>
      <c r="L35" s="428"/>
      <c r="M35" s="430"/>
      <c r="N35" s="438"/>
      <c r="O35" s="374"/>
      <c r="P35" s="418"/>
    </row>
    <row r="36" spans="1:16" ht="13.5" thickBot="1">
      <c r="A36" s="147"/>
      <c r="B36" s="147"/>
      <c r="C36" s="147"/>
      <c r="D36" s="147"/>
      <c r="E36" s="147"/>
      <c r="F36" s="145"/>
      <c r="G36" s="335"/>
      <c r="H36" s="445"/>
      <c r="I36" s="374"/>
      <c r="J36" s="374"/>
      <c r="K36" s="442"/>
      <c r="L36" s="428"/>
      <c r="M36" s="430"/>
      <c r="N36" s="438"/>
      <c r="O36" s="374"/>
      <c r="P36" s="418"/>
    </row>
    <row r="37" spans="1:16" ht="13.5" thickBot="1">
      <c r="A37" s="147"/>
      <c r="B37" s="147"/>
      <c r="C37" s="147"/>
      <c r="D37" s="147"/>
      <c r="E37" s="147"/>
      <c r="F37" s="147"/>
      <c r="G37" s="337"/>
      <c r="H37" s="445"/>
      <c r="I37" s="374"/>
      <c r="J37" s="374"/>
      <c r="K37" s="442"/>
      <c r="L37" s="428"/>
      <c r="M37" s="430"/>
      <c r="N37" s="438"/>
      <c r="O37" s="374"/>
      <c r="P37" s="418"/>
    </row>
    <row r="38" spans="1:16" ht="13.5" thickBot="1">
      <c r="A38" s="147"/>
      <c r="B38" s="147"/>
      <c r="C38" s="147"/>
      <c r="D38" s="147"/>
      <c r="E38" s="147"/>
      <c r="F38" s="147"/>
      <c r="G38" s="337"/>
      <c r="H38" s="445"/>
      <c r="I38" s="374"/>
      <c r="J38" s="374"/>
      <c r="K38" s="442"/>
      <c r="L38" s="428"/>
      <c r="M38" s="430"/>
      <c r="N38" s="438"/>
      <c r="O38" s="374"/>
      <c r="P38" s="418"/>
    </row>
    <row r="39" spans="1:16" ht="13.5" thickBot="1">
      <c r="A39" s="147"/>
      <c r="B39" s="147"/>
      <c r="C39" s="147"/>
      <c r="D39" s="147"/>
      <c r="E39" s="147"/>
      <c r="F39" s="147"/>
      <c r="G39" s="337"/>
      <c r="H39" s="445"/>
      <c r="I39" s="374"/>
      <c r="J39" s="374"/>
      <c r="K39" s="442"/>
      <c r="L39" s="428"/>
      <c r="M39" s="430"/>
      <c r="N39" s="438"/>
      <c r="O39" s="374"/>
      <c r="P39" s="418"/>
    </row>
    <row r="40" spans="1:16" ht="13.5" thickBot="1">
      <c r="A40" s="147"/>
      <c r="B40" s="147"/>
      <c r="C40" s="147"/>
      <c r="D40" s="147"/>
      <c r="E40" s="147"/>
      <c r="F40" s="147"/>
      <c r="G40" s="337"/>
      <c r="H40" s="445"/>
      <c r="I40" s="374"/>
      <c r="J40" s="374"/>
      <c r="K40" s="442"/>
      <c r="L40" s="428"/>
      <c r="M40" s="430"/>
      <c r="N40" s="438"/>
      <c r="O40" s="374"/>
      <c r="P40" s="418"/>
    </row>
    <row r="41" spans="1:16" ht="13.5" thickBot="1">
      <c r="A41" s="147"/>
      <c r="B41" s="147"/>
      <c r="C41" s="147"/>
      <c r="D41" s="147"/>
      <c r="E41" s="147"/>
      <c r="F41" s="147"/>
      <c r="G41" s="337"/>
      <c r="H41" s="445"/>
      <c r="I41" s="374"/>
      <c r="J41" s="374"/>
      <c r="K41" s="442"/>
      <c r="L41" s="428"/>
      <c r="M41" s="430"/>
      <c r="N41" s="438"/>
      <c r="O41" s="374"/>
      <c r="P41" s="418"/>
    </row>
    <row r="42" spans="1:16" ht="13.5" thickBot="1">
      <c r="A42" s="147"/>
      <c r="B42" s="147"/>
      <c r="C42" s="147"/>
      <c r="D42" s="147"/>
      <c r="E42" s="147"/>
      <c r="F42" s="147"/>
      <c r="G42" s="337"/>
      <c r="H42" s="445"/>
      <c r="I42" s="374"/>
      <c r="J42" s="374"/>
      <c r="K42" s="442"/>
      <c r="L42" s="428"/>
      <c r="M42" s="430"/>
      <c r="N42" s="438"/>
      <c r="O42" s="374"/>
      <c r="P42" s="418"/>
    </row>
    <row r="43" spans="1:16" ht="13.5" thickBot="1">
      <c r="A43" s="147"/>
      <c r="B43" s="147"/>
      <c r="C43" s="147"/>
      <c r="D43" s="147"/>
      <c r="E43" s="147"/>
      <c r="F43" s="147"/>
      <c r="G43" s="337"/>
      <c r="H43" s="445"/>
      <c r="I43" s="374"/>
      <c r="J43" s="374"/>
      <c r="K43" s="442"/>
      <c r="L43" s="428"/>
      <c r="M43" s="430"/>
      <c r="N43" s="438"/>
      <c r="O43" s="374"/>
      <c r="P43" s="418"/>
    </row>
    <row r="44" spans="1:16" ht="13.5" thickBot="1">
      <c r="A44" s="147"/>
      <c r="B44" s="147"/>
      <c r="C44" s="147"/>
      <c r="D44" s="147"/>
      <c r="E44" s="147"/>
      <c r="F44" s="147"/>
      <c r="G44" s="337"/>
      <c r="H44" s="445"/>
      <c r="I44" s="374"/>
      <c r="J44" s="374"/>
      <c r="K44" s="442"/>
      <c r="L44" s="428"/>
      <c r="M44" s="430"/>
      <c r="N44" s="438"/>
      <c r="O44" s="374"/>
      <c r="P44" s="418"/>
    </row>
    <row r="45" spans="1:16" ht="13.5" thickBot="1">
      <c r="A45" s="147"/>
      <c r="B45" s="147"/>
      <c r="C45" s="147"/>
      <c r="D45" s="147"/>
      <c r="E45" s="147"/>
      <c r="F45" s="147"/>
      <c r="G45" s="337"/>
      <c r="H45" s="445"/>
      <c r="I45" s="374"/>
      <c r="J45" s="374"/>
      <c r="K45" s="442"/>
      <c r="L45" s="428"/>
      <c r="M45" s="430"/>
      <c r="N45" s="438"/>
      <c r="O45" s="374"/>
      <c r="P45" s="418"/>
    </row>
    <row r="46" spans="1:16" ht="13.5" thickBot="1">
      <c r="A46" s="147"/>
      <c r="B46" s="147"/>
      <c r="C46" s="147"/>
      <c r="D46" s="147"/>
      <c r="E46" s="147"/>
      <c r="F46" s="147"/>
      <c r="G46" s="337"/>
      <c r="H46" s="445"/>
      <c r="I46" s="374"/>
      <c r="J46" s="374"/>
      <c r="K46" s="442"/>
      <c r="L46" s="428"/>
      <c r="M46" s="430"/>
      <c r="N46" s="438"/>
      <c r="O46" s="374"/>
      <c r="P46" s="418"/>
    </row>
    <row r="47" spans="1:16" ht="13.5" thickBot="1">
      <c r="A47" s="147"/>
      <c r="B47" s="147"/>
      <c r="C47" s="147"/>
      <c r="D47" s="147"/>
      <c r="E47" s="147"/>
      <c r="F47" s="147"/>
      <c r="G47" s="337"/>
      <c r="H47" s="445"/>
      <c r="I47" s="374"/>
      <c r="J47" s="374"/>
      <c r="K47" s="442"/>
      <c r="L47" s="428"/>
      <c r="M47" s="430"/>
      <c r="N47" s="438"/>
      <c r="O47" s="374"/>
      <c r="P47" s="418"/>
    </row>
    <row r="48" spans="1:16" ht="13.5" thickBot="1">
      <c r="A48" s="147"/>
      <c r="B48" s="147"/>
      <c r="C48" s="147"/>
      <c r="D48" s="147"/>
      <c r="E48" s="147"/>
      <c r="F48" s="147"/>
      <c r="G48" s="337"/>
      <c r="H48" s="446"/>
      <c r="I48" s="375"/>
      <c r="J48" s="375"/>
      <c r="K48" s="443"/>
      <c r="L48" s="431"/>
      <c r="M48" s="432"/>
      <c r="N48" s="439"/>
      <c r="O48" s="375"/>
      <c r="P48" s="419"/>
    </row>
    <row r="49" spans="1:16" ht="13.5" thickBot="1">
      <c r="A49" s="60"/>
      <c r="B49" s="61"/>
      <c r="C49" s="61"/>
      <c r="D49" s="61"/>
      <c r="E49" s="62"/>
      <c r="F49" s="339"/>
      <c r="G49" s="552"/>
      <c r="H49" s="420"/>
      <c r="I49" s="305"/>
      <c r="J49" s="305"/>
      <c r="K49" s="420"/>
      <c r="L49" s="305"/>
      <c r="M49" s="421"/>
      <c r="N49" s="305"/>
      <c r="O49" s="305"/>
      <c r="P49" s="421"/>
    </row>
    <row r="50" spans="1:16" ht="13.5" thickBot="1">
      <c r="A50" s="342">
        <f>+'Application PAGE 1'!B46</f>
        <v>0</v>
      </c>
      <c r="B50" s="343"/>
      <c r="C50" s="343"/>
      <c r="D50" s="343"/>
      <c r="E50" s="343"/>
      <c r="F50" s="344"/>
      <c r="G50" s="553"/>
      <c r="H50" s="420"/>
      <c r="I50" s="305"/>
      <c r="J50" s="305"/>
      <c r="K50" s="420"/>
      <c r="L50" s="305"/>
      <c r="M50" s="421"/>
      <c r="N50" s="305"/>
      <c r="O50" s="305"/>
      <c r="P50" s="421"/>
    </row>
    <row r="51" spans="1:16" ht="12.75">
      <c r="A51" s="44" t="s">
        <v>188</v>
      </c>
      <c r="B51" s="59" t="s">
        <v>159</v>
      </c>
      <c r="C51" s="45"/>
      <c r="D51" s="45"/>
      <c r="E51" s="56" t="s">
        <v>83</v>
      </c>
      <c r="F51" s="46" t="s">
        <v>81</v>
      </c>
      <c r="G51" s="553"/>
      <c r="H51" s="420"/>
      <c r="I51" s="305"/>
      <c r="J51" s="305"/>
      <c r="K51" s="420"/>
      <c r="L51" s="305"/>
      <c r="M51" s="421"/>
      <c r="N51" s="305"/>
      <c r="O51" s="305"/>
      <c r="P51" s="421"/>
    </row>
    <row r="52" spans="1:16" ht="13.5" thickBot="1">
      <c r="A52" s="47" t="s">
        <v>71</v>
      </c>
      <c r="B52" s="50"/>
      <c r="C52" s="48"/>
      <c r="D52" s="48"/>
      <c r="E52" s="57" t="s">
        <v>84</v>
      </c>
      <c r="F52" s="49" t="s">
        <v>82</v>
      </c>
      <c r="G52" s="553"/>
      <c r="H52" s="420"/>
      <c r="I52" s="305"/>
      <c r="J52" s="305"/>
      <c r="K52" s="420"/>
      <c r="L52" s="305"/>
      <c r="M52" s="421"/>
      <c r="N52" s="305"/>
      <c r="O52" s="305"/>
      <c r="P52" s="421"/>
    </row>
    <row r="53" spans="1:16" ht="13.5" thickBot="1">
      <c r="A53" s="50" t="s">
        <v>72</v>
      </c>
      <c r="B53" s="51">
        <v>10</v>
      </c>
      <c r="C53" s="51">
        <v>11</v>
      </c>
      <c r="D53" s="51">
        <v>12</v>
      </c>
      <c r="E53" s="58" t="s">
        <v>85</v>
      </c>
      <c r="F53" s="53"/>
      <c r="G53" s="554"/>
      <c r="H53" s="420"/>
      <c r="I53" s="305"/>
      <c r="J53" s="305"/>
      <c r="K53" s="420"/>
      <c r="L53" s="305"/>
      <c r="M53" s="421"/>
      <c r="N53" s="305"/>
      <c r="O53" s="305"/>
      <c r="P53" s="421"/>
    </row>
    <row r="54" spans="1:16" ht="13.5" thickBot="1">
      <c r="A54" s="89" t="s">
        <v>65</v>
      </c>
      <c r="B54" s="144"/>
      <c r="C54" s="144"/>
      <c r="D54" s="144"/>
      <c r="E54" s="147"/>
      <c r="F54" s="340"/>
      <c r="G54" s="335"/>
      <c r="H54" s="444"/>
      <c r="I54" s="373"/>
      <c r="J54" s="373"/>
      <c r="K54" s="441"/>
      <c r="L54" s="426"/>
      <c r="M54" s="433"/>
      <c r="N54" s="437"/>
      <c r="O54" s="373"/>
      <c r="P54" s="422"/>
    </row>
    <row r="55" spans="1:16" ht="13.5" thickBot="1">
      <c r="A55" s="89" t="s">
        <v>73</v>
      </c>
      <c r="B55" s="144"/>
      <c r="C55" s="144"/>
      <c r="D55" s="144"/>
      <c r="E55" s="147"/>
      <c r="F55" s="340"/>
      <c r="G55" s="335"/>
      <c r="H55" s="445"/>
      <c r="I55" s="374"/>
      <c r="J55" s="374"/>
      <c r="K55" s="442"/>
      <c r="L55" s="428"/>
      <c r="M55" s="430"/>
      <c r="N55" s="438"/>
      <c r="O55" s="374"/>
      <c r="P55" s="418"/>
    </row>
    <row r="56" spans="1:16" ht="13.5" thickBot="1">
      <c r="A56" s="89" t="s">
        <v>15</v>
      </c>
      <c r="B56" s="144"/>
      <c r="C56" s="144"/>
      <c r="D56" s="144"/>
      <c r="E56" s="147"/>
      <c r="F56" s="340"/>
      <c r="G56" s="335"/>
      <c r="H56" s="445"/>
      <c r="I56" s="374"/>
      <c r="J56" s="374"/>
      <c r="K56" s="442"/>
      <c r="L56" s="428"/>
      <c r="M56" s="430"/>
      <c r="N56" s="438"/>
      <c r="O56" s="374"/>
      <c r="P56" s="418"/>
    </row>
    <row r="57" spans="1:16" ht="13.5" thickBot="1">
      <c r="A57" s="89" t="s">
        <v>74</v>
      </c>
      <c r="B57" s="144"/>
      <c r="C57" s="144"/>
      <c r="D57" s="144"/>
      <c r="E57" s="147"/>
      <c r="F57" s="340"/>
      <c r="G57" s="335"/>
      <c r="H57" s="445"/>
      <c r="I57" s="374"/>
      <c r="J57" s="374"/>
      <c r="K57" s="442"/>
      <c r="L57" s="428"/>
      <c r="M57" s="430"/>
      <c r="N57" s="438"/>
      <c r="O57" s="374"/>
      <c r="P57" s="418"/>
    </row>
    <row r="58" spans="1:16" ht="13.5" thickBot="1">
      <c r="A58" s="89" t="s">
        <v>75</v>
      </c>
      <c r="B58" s="144"/>
      <c r="C58" s="144"/>
      <c r="D58" s="144"/>
      <c r="E58" s="147"/>
      <c r="F58" s="340"/>
      <c r="G58" s="335"/>
      <c r="H58" s="445"/>
      <c r="I58" s="374"/>
      <c r="J58" s="374"/>
      <c r="K58" s="442"/>
      <c r="L58" s="428"/>
      <c r="M58" s="430"/>
      <c r="N58" s="438"/>
      <c r="O58" s="374"/>
      <c r="P58" s="418"/>
    </row>
    <row r="59" spans="1:16" ht="13.5" thickBot="1">
      <c r="A59" s="89" t="s">
        <v>76</v>
      </c>
      <c r="B59" s="148"/>
      <c r="C59" s="148"/>
      <c r="D59" s="148"/>
      <c r="E59" s="147"/>
      <c r="F59" s="341"/>
      <c r="G59" s="335"/>
      <c r="H59" s="445"/>
      <c r="I59" s="374"/>
      <c r="J59" s="374"/>
      <c r="K59" s="442"/>
      <c r="L59" s="428"/>
      <c r="M59" s="430"/>
      <c r="N59" s="438"/>
      <c r="O59" s="374"/>
      <c r="P59" s="418"/>
    </row>
    <row r="60" spans="1:16" ht="13.5" thickBot="1">
      <c r="A60" s="89" t="s">
        <v>77</v>
      </c>
      <c r="B60" s="144"/>
      <c r="C60" s="144"/>
      <c r="D60" s="144"/>
      <c r="E60" s="147"/>
      <c r="F60" s="340"/>
      <c r="G60" s="335"/>
      <c r="H60" s="445"/>
      <c r="I60" s="374"/>
      <c r="J60" s="374"/>
      <c r="K60" s="442"/>
      <c r="L60" s="428"/>
      <c r="M60" s="430"/>
      <c r="N60" s="438"/>
      <c r="O60" s="374"/>
      <c r="P60" s="418"/>
    </row>
    <row r="61" spans="1:16" ht="13.5" thickBot="1">
      <c r="A61" s="89" t="s">
        <v>78</v>
      </c>
      <c r="B61" s="144"/>
      <c r="C61" s="144"/>
      <c r="D61" s="144"/>
      <c r="E61" s="147"/>
      <c r="F61" s="340"/>
      <c r="G61" s="335"/>
      <c r="H61" s="445"/>
      <c r="I61" s="374"/>
      <c r="J61" s="374"/>
      <c r="K61" s="442"/>
      <c r="L61" s="428"/>
      <c r="M61" s="430"/>
      <c r="N61" s="438"/>
      <c r="O61" s="374"/>
      <c r="P61" s="418"/>
    </row>
    <row r="62" spans="1:16" ht="13.5" thickBot="1">
      <c r="A62" s="89" t="s">
        <v>79</v>
      </c>
      <c r="B62" s="144"/>
      <c r="C62" s="144"/>
      <c r="D62" s="144"/>
      <c r="E62" s="147"/>
      <c r="F62" s="340"/>
      <c r="G62" s="335"/>
      <c r="H62" s="445"/>
      <c r="I62" s="374"/>
      <c r="J62" s="374"/>
      <c r="K62" s="442"/>
      <c r="L62" s="428"/>
      <c r="M62" s="430"/>
      <c r="N62" s="438"/>
      <c r="O62" s="374"/>
      <c r="P62" s="418"/>
    </row>
    <row r="63" spans="1:16" ht="13.5" thickBot="1">
      <c r="A63" s="89"/>
      <c r="B63" s="144"/>
      <c r="C63" s="144"/>
      <c r="D63" s="144"/>
      <c r="E63" s="147"/>
      <c r="F63" s="340"/>
      <c r="G63" s="335"/>
      <c r="H63" s="446"/>
      <c r="I63" s="375"/>
      <c r="J63" s="375"/>
      <c r="K63" s="443"/>
      <c r="L63" s="431"/>
      <c r="M63" s="432"/>
      <c r="N63" s="439"/>
      <c r="O63" s="375"/>
      <c r="P63" s="419"/>
    </row>
    <row r="64" spans="1:16" ht="13.5" thickBot="1">
      <c r="A64" s="90" t="s">
        <v>187</v>
      </c>
      <c r="B64" s="54"/>
      <c r="C64" s="54"/>
      <c r="D64" s="54"/>
      <c r="E64" s="55"/>
      <c r="F64" s="55"/>
      <c r="G64" s="336"/>
      <c r="H64" s="420"/>
      <c r="I64" s="305"/>
      <c r="J64" s="305"/>
      <c r="K64" s="420"/>
      <c r="L64" s="305"/>
      <c r="M64" s="421"/>
      <c r="N64" s="305"/>
      <c r="O64" s="305"/>
      <c r="P64" s="421"/>
    </row>
    <row r="65" spans="1:16" ht="13.5" thickBot="1">
      <c r="A65" s="146"/>
      <c r="B65" s="144"/>
      <c r="C65" s="144"/>
      <c r="D65" s="144"/>
      <c r="E65" s="145"/>
      <c r="F65" s="145"/>
      <c r="G65" s="335"/>
      <c r="H65" s="444"/>
      <c r="I65" s="373"/>
      <c r="J65" s="373"/>
      <c r="K65" s="441"/>
      <c r="L65" s="426"/>
      <c r="M65" s="433"/>
      <c r="N65" s="437"/>
      <c r="O65" s="373"/>
      <c r="P65" s="422"/>
    </row>
    <row r="66" spans="1:16" ht="13.5" thickBot="1">
      <c r="A66" s="146"/>
      <c r="B66" s="144"/>
      <c r="C66" s="144"/>
      <c r="D66" s="144"/>
      <c r="E66" s="145"/>
      <c r="F66" s="145"/>
      <c r="G66" s="335"/>
      <c r="H66" s="445"/>
      <c r="I66" s="374"/>
      <c r="J66" s="374"/>
      <c r="K66" s="442"/>
      <c r="L66" s="428"/>
      <c r="M66" s="430"/>
      <c r="N66" s="438"/>
      <c r="O66" s="374"/>
      <c r="P66" s="418"/>
    </row>
    <row r="67" spans="1:16" ht="13.5" thickBot="1">
      <c r="A67" s="147"/>
      <c r="B67" s="147"/>
      <c r="C67" s="147"/>
      <c r="D67" s="147"/>
      <c r="E67" s="147"/>
      <c r="F67" s="147"/>
      <c r="G67" s="337"/>
      <c r="H67" s="445"/>
      <c r="I67" s="374"/>
      <c r="J67" s="374"/>
      <c r="K67" s="442"/>
      <c r="L67" s="428"/>
      <c r="M67" s="430"/>
      <c r="N67" s="438"/>
      <c r="O67" s="374"/>
      <c r="P67" s="418"/>
    </row>
    <row r="68" spans="1:16" ht="13.5" thickBot="1">
      <c r="A68" s="147"/>
      <c r="B68" s="147"/>
      <c r="C68" s="147"/>
      <c r="D68" s="147"/>
      <c r="E68" s="147"/>
      <c r="F68" s="147"/>
      <c r="G68" s="337"/>
      <c r="H68" s="445"/>
      <c r="I68" s="374"/>
      <c r="J68" s="374"/>
      <c r="K68" s="442"/>
      <c r="L68" s="428"/>
      <c r="M68" s="430"/>
      <c r="N68" s="438"/>
      <c r="O68" s="374"/>
      <c r="P68" s="418"/>
    </row>
    <row r="69" spans="1:16" ht="13.5" thickBot="1">
      <c r="A69" s="147"/>
      <c r="B69" s="147"/>
      <c r="C69" s="147"/>
      <c r="D69" s="147"/>
      <c r="E69" s="147"/>
      <c r="F69" s="147"/>
      <c r="G69" s="337"/>
      <c r="H69" s="445"/>
      <c r="I69" s="374"/>
      <c r="J69" s="374"/>
      <c r="K69" s="442"/>
      <c r="L69" s="428"/>
      <c r="M69" s="430"/>
      <c r="N69" s="438"/>
      <c r="O69" s="374"/>
      <c r="P69" s="418"/>
    </row>
    <row r="70" spans="1:16" ht="13.5" thickBot="1">
      <c r="A70" s="147"/>
      <c r="B70" s="147"/>
      <c r="C70" s="147"/>
      <c r="D70" s="147"/>
      <c r="E70" s="147"/>
      <c r="F70" s="147"/>
      <c r="G70" s="337"/>
      <c r="H70" s="445"/>
      <c r="I70" s="374"/>
      <c r="J70" s="374"/>
      <c r="K70" s="442"/>
      <c r="L70" s="428"/>
      <c r="M70" s="430"/>
      <c r="N70" s="438"/>
      <c r="O70" s="374"/>
      <c r="P70" s="418"/>
    </row>
    <row r="71" spans="1:16" ht="13.5" thickBot="1">
      <c r="A71" s="147"/>
      <c r="B71" s="147"/>
      <c r="C71" s="147"/>
      <c r="D71" s="147"/>
      <c r="E71" s="147"/>
      <c r="F71" s="147"/>
      <c r="G71" s="337"/>
      <c r="H71" s="445"/>
      <c r="I71" s="374"/>
      <c r="J71" s="374"/>
      <c r="K71" s="442"/>
      <c r="L71" s="428"/>
      <c r="M71" s="430"/>
      <c r="N71" s="438"/>
      <c r="O71" s="374"/>
      <c r="P71" s="418"/>
    </row>
    <row r="72" spans="1:16" ht="13.5" thickBot="1">
      <c r="A72" s="147"/>
      <c r="B72" s="147"/>
      <c r="C72" s="147"/>
      <c r="D72" s="147"/>
      <c r="E72" s="147"/>
      <c r="F72" s="147"/>
      <c r="G72" s="337"/>
      <c r="H72" s="445"/>
      <c r="I72" s="374"/>
      <c r="J72" s="374"/>
      <c r="K72" s="442"/>
      <c r="L72" s="428"/>
      <c r="M72" s="430"/>
      <c r="N72" s="438"/>
      <c r="O72" s="374"/>
      <c r="P72" s="418"/>
    </row>
    <row r="73" spans="1:16" ht="13.5" thickBot="1">
      <c r="A73" s="147"/>
      <c r="B73" s="147"/>
      <c r="C73" s="147"/>
      <c r="D73" s="147"/>
      <c r="E73" s="147"/>
      <c r="F73" s="147"/>
      <c r="G73" s="337"/>
      <c r="H73" s="445"/>
      <c r="I73" s="374"/>
      <c r="J73" s="374"/>
      <c r="K73" s="442"/>
      <c r="L73" s="428"/>
      <c r="M73" s="430"/>
      <c r="N73" s="438"/>
      <c r="O73" s="374"/>
      <c r="P73" s="418"/>
    </row>
    <row r="74" spans="1:16" ht="13.5" thickBot="1">
      <c r="A74" s="147"/>
      <c r="B74" s="147"/>
      <c r="C74" s="147"/>
      <c r="D74" s="147"/>
      <c r="E74" s="147"/>
      <c r="F74" s="147"/>
      <c r="G74" s="337"/>
      <c r="H74" s="445"/>
      <c r="I74" s="374"/>
      <c r="J74" s="374"/>
      <c r="K74" s="442"/>
      <c r="L74" s="428"/>
      <c r="M74" s="430"/>
      <c r="N74" s="438"/>
      <c r="O74" s="374"/>
      <c r="P74" s="418"/>
    </row>
    <row r="75" spans="1:16" ht="13.5" thickBot="1">
      <c r="A75" s="137"/>
      <c r="B75" s="137"/>
      <c r="C75" s="137"/>
      <c r="D75" s="137"/>
      <c r="E75" s="137"/>
      <c r="F75" s="137"/>
      <c r="G75" s="337"/>
      <c r="H75" s="446"/>
      <c r="I75" s="375"/>
      <c r="J75" s="375"/>
      <c r="K75" s="443"/>
      <c r="L75" s="431"/>
      <c r="M75" s="432"/>
      <c r="N75" s="439"/>
      <c r="O75" s="375"/>
      <c r="P75" s="419"/>
    </row>
    <row r="76" spans="1:16" ht="13.5" thickBot="1">
      <c r="A76" s="63"/>
      <c r="B76" s="63"/>
      <c r="C76" s="63"/>
      <c r="D76" s="63"/>
      <c r="E76" s="63"/>
      <c r="F76" s="63"/>
      <c r="G76" s="302"/>
      <c r="H76" s="423">
        <f>SUM(H12:H22)</f>
        <v>0</v>
      </c>
      <c r="I76" s="424">
        <f>SUM(I27:I48)</f>
        <v>0</v>
      </c>
      <c r="J76" s="436">
        <f>SUM(J54:J75)</f>
        <v>0</v>
      </c>
      <c r="K76" s="423">
        <f>SUM(K12:K22)</f>
        <v>0</v>
      </c>
      <c r="L76" s="424">
        <f>SUM(L27:L48)</f>
        <v>0</v>
      </c>
      <c r="M76" s="425">
        <f>SUM(M54:M75)</f>
        <v>0</v>
      </c>
      <c r="N76" s="440">
        <f>SUM(N12:N22)</f>
        <v>0</v>
      </c>
      <c r="O76" s="424">
        <f>SUM(O27:O48)</f>
        <v>0</v>
      </c>
      <c r="P76" s="425">
        <f>SUM(P54:P75)</f>
        <v>0</v>
      </c>
    </row>
    <row r="77" spans="1:16" ht="12.75">
      <c r="A77" s="63"/>
      <c r="B77" s="63"/>
      <c r="C77" s="63"/>
      <c r="D77" s="63"/>
      <c r="E77" s="63"/>
      <c r="F77" s="63"/>
      <c r="G77" s="302"/>
      <c r="H77" s="301"/>
      <c r="I77" s="301"/>
      <c r="J77" s="301"/>
      <c r="K77" s="301"/>
      <c r="L77" s="301"/>
      <c r="M77" s="301"/>
      <c r="N77" s="301"/>
      <c r="O77" s="301"/>
      <c r="P77" s="301"/>
    </row>
    <row r="78" spans="1:16" ht="12.75">
      <c r="A78" s="63"/>
      <c r="B78" s="63"/>
      <c r="C78" s="63"/>
      <c r="D78" s="63"/>
      <c r="E78" s="63"/>
      <c r="F78" s="63"/>
      <c r="G78" s="302"/>
      <c r="H78" s="301"/>
      <c r="I78" s="301"/>
      <c r="J78" s="301"/>
      <c r="K78" s="301"/>
      <c r="L78" s="301"/>
      <c r="M78" s="301"/>
      <c r="N78" s="301"/>
      <c r="O78" s="301"/>
      <c r="P78" s="301"/>
    </row>
    <row r="79" spans="1:16" ht="12.75">
      <c r="A79" s="63"/>
      <c r="B79" s="63"/>
      <c r="C79" s="63"/>
      <c r="D79" s="63"/>
      <c r="E79" s="63"/>
      <c r="F79" s="63"/>
      <c r="G79" s="302"/>
      <c r="H79" s="301"/>
      <c r="I79" s="301"/>
      <c r="J79" s="301"/>
      <c r="K79" s="301"/>
      <c r="L79" s="301"/>
      <c r="M79" s="301"/>
      <c r="N79" s="301"/>
      <c r="O79" s="301"/>
      <c r="P79" s="301"/>
    </row>
    <row r="80" spans="1:16" ht="12.75">
      <c r="A80" s="63"/>
      <c r="B80" s="63"/>
      <c r="C80" s="63"/>
      <c r="D80" s="63"/>
      <c r="E80" s="63"/>
      <c r="F80" s="63"/>
      <c r="G80" s="302"/>
      <c r="H80" s="301"/>
      <c r="I80" s="301"/>
      <c r="J80" s="301"/>
      <c r="K80" s="301"/>
      <c r="L80" s="301"/>
      <c r="M80" s="301"/>
      <c r="N80" s="301"/>
      <c r="O80" s="301"/>
      <c r="P80" s="301"/>
    </row>
    <row r="81" spans="1:16" ht="12.75">
      <c r="A81" s="63"/>
      <c r="B81" s="63"/>
      <c r="C81" s="63"/>
      <c r="D81" s="63"/>
      <c r="E81" s="63"/>
      <c r="F81" s="63"/>
      <c r="G81" s="302"/>
      <c r="H81" s="301"/>
      <c r="I81" s="301"/>
      <c r="J81" s="301"/>
      <c r="K81" s="301"/>
      <c r="L81" s="301"/>
      <c r="M81" s="301"/>
      <c r="N81" s="301"/>
      <c r="O81" s="301"/>
      <c r="P81" s="301"/>
    </row>
    <row r="82" spans="1:16" ht="12.75">
      <c r="A82" s="63"/>
      <c r="B82" s="63"/>
      <c r="C82" s="63"/>
      <c r="D82" s="63"/>
      <c r="E82" s="63"/>
      <c r="F82" s="63"/>
      <c r="G82" s="302"/>
      <c r="H82" s="301"/>
      <c r="I82" s="301"/>
      <c r="J82" s="301"/>
      <c r="K82" s="301"/>
      <c r="L82" s="301"/>
      <c r="M82" s="301"/>
      <c r="N82" s="301"/>
      <c r="O82" s="301"/>
      <c r="P82" s="301"/>
    </row>
    <row r="83" spans="1:16" ht="12.75">
      <c r="A83" s="63"/>
      <c r="B83" s="63"/>
      <c r="C83" s="63"/>
      <c r="D83" s="63"/>
      <c r="E83" s="63"/>
      <c r="F83" s="63"/>
      <c r="G83" s="302"/>
      <c r="H83" s="301"/>
      <c r="I83" s="301"/>
      <c r="J83" s="301"/>
      <c r="K83" s="301"/>
      <c r="L83" s="301"/>
      <c r="M83" s="301"/>
      <c r="N83" s="301"/>
      <c r="O83" s="301"/>
      <c r="P83" s="301"/>
    </row>
    <row r="84" spans="1:16" ht="12.75">
      <c r="A84" s="63"/>
      <c r="B84" s="63"/>
      <c r="C84" s="63"/>
      <c r="D84" s="63"/>
      <c r="E84" s="63"/>
      <c r="F84" s="63"/>
      <c r="G84" s="302"/>
      <c r="H84" s="301"/>
      <c r="I84" s="301"/>
      <c r="J84" s="301"/>
      <c r="K84" s="301"/>
      <c r="L84" s="301"/>
      <c r="M84" s="301"/>
      <c r="N84" s="301"/>
      <c r="O84" s="301"/>
      <c r="P84" s="301"/>
    </row>
    <row r="85" spans="1:16" ht="12.75">
      <c r="A85" s="63"/>
      <c r="B85" s="63"/>
      <c r="C85" s="63"/>
      <c r="D85" s="63"/>
      <c r="E85" s="63"/>
      <c r="F85" s="63"/>
      <c r="G85" s="302"/>
      <c r="H85" s="301"/>
      <c r="I85" s="301"/>
      <c r="J85" s="301"/>
      <c r="K85" s="301"/>
      <c r="L85" s="301"/>
      <c r="M85" s="301"/>
      <c r="N85" s="301"/>
      <c r="O85" s="301"/>
      <c r="P85" s="301"/>
    </row>
  </sheetData>
  <sheetProtection password="CD48" sheet="1" selectLockedCells="1"/>
  <mergeCells count="31">
    <mergeCell ref="N6:N9"/>
    <mergeCell ref="O6:O9"/>
    <mergeCell ref="P6:P9"/>
    <mergeCell ref="N10:N11"/>
    <mergeCell ref="O10:O11"/>
    <mergeCell ref="M10:M11"/>
    <mergeCell ref="N4:P4"/>
    <mergeCell ref="K6:K9"/>
    <mergeCell ref="L6:L9"/>
    <mergeCell ref="M6:M9"/>
    <mergeCell ref="K10:K11"/>
    <mergeCell ref="L10:L11"/>
    <mergeCell ref="P10:P11"/>
    <mergeCell ref="H6:H9"/>
    <mergeCell ref="G49:G53"/>
    <mergeCell ref="G23:G26"/>
    <mergeCell ref="J10:J11"/>
    <mergeCell ref="H10:H11"/>
    <mergeCell ref="I10:I11"/>
    <mergeCell ref="J6:J9"/>
    <mergeCell ref="I6:I9"/>
    <mergeCell ref="A1:F1"/>
    <mergeCell ref="A2:F2"/>
    <mergeCell ref="A3:F3"/>
    <mergeCell ref="H5:J5"/>
    <mergeCell ref="H4:J4"/>
    <mergeCell ref="H1:P1"/>
    <mergeCell ref="H2:P3"/>
    <mergeCell ref="N5:P5"/>
    <mergeCell ref="K4:M4"/>
    <mergeCell ref="K5:M5"/>
  </mergeCells>
  <dataValidations count="1">
    <dataValidation type="list" allowBlank="1" showInputMessage="1" showErrorMessage="1" sqref="B34:D35 B54:D58 B27:D32 B12:D22 B65:D66 B60:D63">
      <formula1>YorN</formula1>
    </dataValidation>
  </dataValidations>
  <printOptions/>
  <pageMargins left="0.75" right="0.75" top="0.98" bottom="1" header="0.5" footer="0.5"/>
  <pageSetup orientation="portrait" scale="92" r:id="rId1"/>
  <headerFooter alignWithMargins="0">
    <oddFooter>&amp;CFLORIDA ENGINEERING HIGH SCHOOL
SCHOLARSHIP - ACTIVITIES</oddFooter>
  </headerFooter>
  <rowBreaks count="1" manualBreakCount="1">
    <brk id="49" max="5" man="1"/>
  </rowBreaks>
</worksheet>
</file>

<file path=xl/worksheets/sheet7.xml><?xml version="1.0" encoding="utf-8"?>
<worksheet xmlns="http://schemas.openxmlformats.org/spreadsheetml/2006/main" xmlns:r="http://schemas.openxmlformats.org/officeDocument/2006/relationships">
  <sheetPr>
    <pageSetUpPr fitToPage="1"/>
  </sheetPr>
  <dimension ref="A1:O149"/>
  <sheetViews>
    <sheetView zoomScalePageLayoutView="0" workbookViewId="0" topLeftCell="A4">
      <selection activeCell="F14" sqref="F14"/>
    </sheetView>
  </sheetViews>
  <sheetFormatPr defaultColWidth="9.140625" defaultRowHeight="12.75"/>
  <cols>
    <col min="1" max="1" width="11.00390625" style="8" customWidth="1"/>
    <col min="2" max="2" width="44.57421875" style="8" customWidth="1"/>
    <col min="3" max="3" width="9.421875" style="8" customWidth="1"/>
    <col min="4" max="4" width="9.57421875" style="8" hidden="1" customWidth="1"/>
    <col min="5" max="5" width="13.57421875" style="8" customWidth="1"/>
    <col min="6" max="6" width="30.140625" style="8" customWidth="1"/>
    <col min="7" max="16384" width="9.140625" style="8" customWidth="1"/>
  </cols>
  <sheetData>
    <row r="1" spans="1:14" s="1" customFormat="1" ht="18">
      <c r="A1" s="501" t="str">
        <f>'Certification Sht.'!A1</f>
        <v>2015-2016 FLORIDA ENGINEERING SOCIETY HIGH SCHOOL GRADUATE </v>
      </c>
      <c r="B1" s="594"/>
      <c r="C1" s="594"/>
      <c r="D1" s="594"/>
      <c r="E1" s="594"/>
      <c r="F1" s="595"/>
      <c r="G1" s="67"/>
      <c r="H1" s="67"/>
      <c r="I1" s="67"/>
      <c r="J1" s="67"/>
      <c r="K1" s="67"/>
      <c r="L1" s="67"/>
      <c r="M1" s="67"/>
      <c r="N1" s="67"/>
    </row>
    <row r="2" spans="1:14" s="1" customFormat="1" ht="18">
      <c r="A2" s="504" t="str">
        <f>'Certification Sht.'!A2</f>
        <v>SCHOLARSHIP APPLICATION</v>
      </c>
      <c r="B2" s="596"/>
      <c r="C2" s="596"/>
      <c r="D2" s="596"/>
      <c r="E2" s="596"/>
      <c r="F2" s="597"/>
      <c r="G2" s="67"/>
      <c r="H2" s="67"/>
      <c r="I2" s="67"/>
      <c r="J2" s="67"/>
      <c r="K2" s="67"/>
      <c r="L2" s="67"/>
      <c r="M2" s="67"/>
      <c r="N2" s="67"/>
    </row>
    <row r="3" spans="1:14" s="1" customFormat="1" ht="12.75">
      <c r="A3" s="507"/>
      <c r="B3" s="508"/>
      <c r="C3" s="508"/>
      <c r="D3" s="508"/>
      <c r="E3" s="508"/>
      <c r="F3" s="509"/>
      <c r="G3" s="67"/>
      <c r="H3" s="67"/>
      <c r="I3" s="67"/>
      <c r="J3" s="67"/>
      <c r="K3" s="67"/>
      <c r="L3" s="67"/>
      <c r="M3" s="67"/>
      <c r="N3" s="67"/>
    </row>
    <row r="4" spans="1:14" s="1" customFormat="1" ht="9" customHeight="1">
      <c r="A4" s="248"/>
      <c r="B4" s="178"/>
      <c r="C4" s="178"/>
      <c r="D4" s="178"/>
      <c r="E4" s="178"/>
      <c r="F4" s="267"/>
      <c r="G4" s="67"/>
      <c r="H4" s="67"/>
      <c r="I4" s="67"/>
      <c r="J4" s="67"/>
      <c r="K4" s="67"/>
      <c r="L4" s="67"/>
      <c r="M4" s="67"/>
      <c r="N4" s="67"/>
    </row>
    <row r="5" spans="1:14" s="1" customFormat="1" ht="12.75">
      <c r="A5" s="268">
        <f>+'Application PAGE 1'!B6</f>
        <v>0</v>
      </c>
      <c r="C5" s="13" t="s">
        <v>229</v>
      </c>
      <c r="F5" s="269"/>
      <c r="G5" s="67"/>
      <c r="H5" s="67"/>
      <c r="I5" s="67"/>
      <c r="J5" s="67"/>
      <c r="K5" s="67"/>
      <c r="L5" s="67"/>
      <c r="M5" s="67"/>
      <c r="N5" s="67"/>
    </row>
    <row r="6" spans="1:14" s="1" customFormat="1" ht="12.75">
      <c r="A6" s="270"/>
      <c r="C6" s="13" t="s">
        <v>230</v>
      </c>
      <c r="F6" s="269"/>
      <c r="G6" s="67"/>
      <c r="H6" s="67"/>
      <c r="I6" s="67"/>
      <c r="J6" s="67"/>
      <c r="K6" s="67"/>
      <c r="L6" s="67"/>
      <c r="M6" s="67"/>
      <c r="N6" s="67"/>
    </row>
    <row r="7" spans="1:15" s="4" customFormat="1" ht="12.75">
      <c r="A7" s="271" t="s">
        <v>243</v>
      </c>
      <c r="B7" s="2"/>
      <c r="C7" s="12" t="s">
        <v>228</v>
      </c>
      <c r="D7" s="3"/>
      <c r="E7" s="3"/>
      <c r="F7" s="272"/>
      <c r="G7" s="67"/>
      <c r="H7" s="67"/>
      <c r="I7" s="67"/>
      <c r="J7" s="67"/>
      <c r="K7" s="67"/>
      <c r="L7" s="67"/>
      <c r="M7" s="67"/>
      <c r="N7" s="67"/>
      <c r="O7" s="73"/>
    </row>
    <row r="8" spans="1:15" s="5" customFormat="1" ht="22.5">
      <c r="A8" s="273" t="s">
        <v>224</v>
      </c>
      <c r="B8" s="14" t="s">
        <v>227</v>
      </c>
      <c r="C8" s="14" t="s">
        <v>219</v>
      </c>
      <c r="D8" s="5" t="s">
        <v>220</v>
      </c>
      <c r="E8" s="14" t="s">
        <v>339</v>
      </c>
      <c r="F8" s="291" t="s">
        <v>245</v>
      </c>
      <c r="G8" s="69"/>
      <c r="H8" s="69"/>
      <c r="I8" s="69"/>
      <c r="J8" s="69"/>
      <c r="K8" s="69"/>
      <c r="L8" s="69"/>
      <c r="M8" s="69"/>
      <c r="N8" s="69"/>
      <c r="O8" s="74"/>
    </row>
    <row r="9" spans="1:15" s="7" customFormat="1" ht="67.5">
      <c r="A9" s="274" t="s">
        <v>225</v>
      </c>
      <c r="B9" s="6" t="s">
        <v>281</v>
      </c>
      <c r="C9" s="15" t="s">
        <v>219</v>
      </c>
      <c r="D9" s="6" t="s">
        <v>226</v>
      </c>
      <c r="E9" s="290" t="s">
        <v>338</v>
      </c>
      <c r="F9" s="311" t="s">
        <v>322</v>
      </c>
      <c r="G9" s="70"/>
      <c r="H9" s="70"/>
      <c r="I9" s="70"/>
      <c r="J9" s="70"/>
      <c r="K9" s="70"/>
      <c r="L9" s="70"/>
      <c r="M9" s="70"/>
      <c r="N9" s="70"/>
      <c r="O9" s="75"/>
    </row>
    <row r="10" spans="1:15" ht="15" customHeight="1">
      <c r="A10" s="275"/>
      <c r="B10" s="169" t="s">
        <v>254</v>
      </c>
      <c r="C10" s="150"/>
      <c r="D10" s="152">
        <f>IF(C10="A",4,IF(C10="B",3,IF(C10="C",2,IF(C10="D",1,0))))</f>
        <v>0</v>
      </c>
      <c r="E10" s="150"/>
      <c r="F10" s="276"/>
      <c r="G10" s="67"/>
      <c r="H10" s="67"/>
      <c r="I10" s="67"/>
      <c r="J10" s="67"/>
      <c r="K10" s="67"/>
      <c r="L10" s="67"/>
      <c r="M10" s="67"/>
      <c r="N10" s="67"/>
      <c r="O10" s="66"/>
    </row>
    <row r="11" spans="1:15" ht="15" customHeight="1">
      <c r="A11" s="275"/>
      <c r="B11" s="169" t="s">
        <v>215</v>
      </c>
      <c r="C11" s="150"/>
      <c r="D11" s="152">
        <f aca="true" t="shared" si="0" ref="D11:D40">IF(C11="A",4,IF(C11="B",3,IF(C11="C",2,IF(C11="D",1,0))))</f>
        <v>0</v>
      </c>
      <c r="E11" s="150"/>
      <c r="F11" s="150"/>
      <c r="G11" s="67"/>
      <c r="H11" s="67"/>
      <c r="I11" s="67"/>
      <c r="J11" s="67"/>
      <c r="K11" s="67"/>
      <c r="L11" s="67"/>
      <c r="M11" s="67"/>
      <c r="N11" s="67"/>
      <c r="O11" s="66"/>
    </row>
    <row r="12" spans="1:15" ht="15" customHeight="1">
      <c r="A12" s="275"/>
      <c r="B12" s="169" t="s">
        <v>216</v>
      </c>
      <c r="C12" s="150"/>
      <c r="D12" s="152">
        <f t="shared" si="0"/>
        <v>0</v>
      </c>
      <c r="E12" s="150"/>
      <c r="F12" s="276"/>
      <c r="G12" s="67"/>
      <c r="H12" s="67"/>
      <c r="I12" s="67"/>
      <c r="J12" s="67"/>
      <c r="K12" s="67"/>
      <c r="L12" s="67"/>
      <c r="M12" s="67"/>
      <c r="N12" s="67"/>
      <c r="O12" s="66"/>
    </row>
    <row r="13" spans="1:15" ht="15" customHeight="1">
      <c r="A13" s="275"/>
      <c r="B13" s="169" t="s">
        <v>19</v>
      </c>
      <c r="C13" s="150"/>
      <c r="D13" s="152">
        <f t="shared" si="0"/>
        <v>0</v>
      </c>
      <c r="E13" s="150"/>
      <c r="F13" s="276"/>
      <c r="G13" s="266"/>
      <c r="H13" s="67"/>
      <c r="I13" s="67"/>
      <c r="J13" s="67"/>
      <c r="K13" s="67"/>
      <c r="L13" s="67"/>
      <c r="M13" s="67"/>
      <c r="N13" s="67"/>
      <c r="O13" s="66"/>
    </row>
    <row r="14" spans="1:15" ht="15" customHeight="1">
      <c r="A14" s="275"/>
      <c r="B14" s="169" t="s">
        <v>43</v>
      </c>
      <c r="C14" s="150"/>
      <c r="D14" s="152">
        <f t="shared" si="0"/>
        <v>0</v>
      </c>
      <c r="E14" s="150"/>
      <c r="F14" s="276"/>
      <c r="G14" s="67"/>
      <c r="H14" s="67"/>
      <c r="I14" s="67"/>
      <c r="J14" s="67"/>
      <c r="K14" s="67"/>
      <c r="L14" s="67"/>
      <c r="M14" s="67"/>
      <c r="N14" s="67"/>
      <c r="O14" s="66"/>
    </row>
    <row r="15" spans="1:15" ht="15" customHeight="1">
      <c r="A15" s="275"/>
      <c r="B15" s="169" t="s">
        <v>217</v>
      </c>
      <c r="C15" s="150"/>
      <c r="D15" s="152">
        <f t="shared" si="0"/>
        <v>0</v>
      </c>
      <c r="E15" s="150"/>
      <c r="F15" s="276"/>
      <c r="G15" s="67"/>
      <c r="H15" s="67"/>
      <c r="I15" s="67"/>
      <c r="J15" s="67"/>
      <c r="K15" s="67"/>
      <c r="L15" s="67"/>
      <c r="M15" s="67"/>
      <c r="N15" s="67"/>
      <c r="O15" s="66"/>
    </row>
    <row r="16" spans="1:15" ht="15" customHeight="1">
      <c r="A16" s="275"/>
      <c r="B16" s="169" t="s">
        <v>296</v>
      </c>
      <c r="C16" s="150"/>
      <c r="D16" s="152">
        <f t="shared" si="0"/>
        <v>0</v>
      </c>
      <c r="E16" s="150"/>
      <c r="F16" s="276"/>
      <c r="G16" s="67"/>
      <c r="H16" s="67"/>
      <c r="I16" s="67"/>
      <c r="J16" s="67"/>
      <c r="K16" s="67"/>
      <c r="L16" s="67"/>
      <c r="M16" s="67"/>
      <c r="N16" s="67"/>
      <c r="O16" s="66"/>
    </row>
    <row r="17" spans="1:15" ht="15" customHeight="1">
      <c r="A17" s="275"/>
      <c r="B17" s="169" t="s">
        <v>297</v>
      </c>
      <c r="C17" s="150"/>
      <c r="D17" s="152">
        <f t="shared" si="0"/>
        <v>0</v>
      </c>
      <c r="E17" s="150"/>
      <c r="F17" s="276"/>
      <c r="G17" s="67"/>
      <c r="H17" s="67"/>
      <c r="I17" s="67"/>
      <c r="J17" s="67"/>
      <c r="K17" s="67"/>
      <c r="L17" s="67"/>
      <c r="M17" s="67"/>
      <c r="N17" s="67"/>
      <c r="O17" s="66"/>
    </row>
    <row r="18" spans="1:15" ht="15" customHeight="1">
      <c r="A18" s="275"/>
      <c r="B18" s="169" t="s">
        <v>298</v>
      </c>
      <c r="C18" s="150"/>
      <c r="D18" s="152">
        <f t="shared" si="0"/>
        <v>0</v>
      </c>
      <c r="E18" s="150"/>
      <c r="F18" s="276"/>
      <c r="G18" s="67"/>
      <c r="H18" s="67"/>
      <c r="I18" s="67"/>
      <c r="J18" s="67"/>
      <c r="K18" s="67"/>
      <c r="L18" s="67"/>
      <c r="M18" s="67"/>
      <c r="N18" s="67"/>
      <c r="O18" s="66"/>
    </row>
    <row r="19" spans="1:15" ht="15" customHeight="1">
      <c r="A19" s="275"/>
      <c r="B19" s="169" t="s">
        <v>299</v>
      </c>
      <c r="C19" s="150"/>
      <c r="D19" s="152">
        <f t="shared" si="0"/>
        <v>0</v>
      </c>
      <c r="E19" s="150"/>
      <c r="F19" s="276"/>
      <c r="G19" s="67"/>
      <c r="H19" s="67"/>
      <c r="I19" s="67"/>
      <c r="J19" s="67"/>
      <c r="K19" s="67"/>
      <c r="L19" s="67"/>
      <c r="M19" s="67"/>
      <c r="N19" s="67"/>
      <c r="O19" s="66"/>
    </row>
    <row r="20" spans="1:15" ht="15" customHeight="1">
      <c r="A20" s="275"/>
      <c r="B20" s="169" t="s">
        <v>300</v>
      </c>
      <c r="C20" s="150"/>
      <c r="D20" s="152">
        <f t="shared" si="0"/>
        <v>0</v>
      </c>
      <c r="E20" s="150"/>
      <c r="F20" s="276"/>
      <c r="G20" s="67"/>
      <c r="H20" s="67"/>
      <c r="I20" s="67"/>
      <c r="J20" s="67"/>
      <c r="K20" s="67"/>
      <c r="L20" s="67"/>
      <c r="M20" s="67"/>
      <c r="N20" s="67"/>
      <c r="O20" s="66"/>
    </row>
    <row r="21" spans="1:15" ht="15" customHeight="1">
      <c r="A21" s="275"/>
      <c r="B21" s="169" t="s">
        <v>301</v>
      </c>
      <c r="C21" s="150"/>
      <c r="D21" s="152">
        <f t="shared" si="0"/>
        <v>0</v>
      </c>
      <c r="E21" s="150"/>
      <c r="F21" s="276"/>
      <c r="G21" s="67"/>
      <c r="H21" s="67"/>
      <c r="I21" s="67"/>
      <c r="J21" s="67"/>
      <c r="K21" s="67"/>
      <c r="L21" s="67"/>
      <c r="M21" s="67"/>
      <c r="N21" s="67"/>
      <c r="O21" s="66"/>
    </row>
    <row r="22" spans="1:15" ht="15" customHeight="1">
      <c r="A22" s="275"/>
      <c r="B22" s="169" t="s">
        <v>302</v>
      </c>
      <c r="C22" s="150"/>
      <c r="D22" s="152">
        <f t="shared" si="0"/>
        <v>0</v>
      </c>
      <c r="E22" s="150"/>
      <c r="F22" s="276"/>
      <c r="G22" s="67"/>
      <c r="H22" s="67"/>
      <c r="I22" s="67"/>
      <c r="J22" s="67"/>
      <c r="K22" s="67"/>
      <c r="L22" s="67"/>
      <c r="M22" s="67"/>
      <c r="N22" s="67"/>
      <c r="O22" s="66"/>
    </row>
    <row r="23" spans="1:15" ht="15" customHeight="1">
      <c r="A23" s="275"/>
      <c r="B23" s="169" t="s">
        <v>303</v>
      </c>
      <c r="C23" s="150"/>
      <c r="D23" s="152">
        <f t="shared" si="0"/>
        <v>0</v>
      </c>
      <c r="E23" s="150"/>
      <c r="F23" s="276"/>
      <c r="G23" s="67"/>
      <c r="H23" s="67"/>
      <c r="I23" s="67"/>
      <c r="J23" s="67"/>
      <c r="K23" s="67"/>
      <c r="L23" s="67"/>
      <c r="M23" s="67"/>
      <c r="N23" s="67"/>
      <c r="O23" s="66"/>
    </row>
    <row r="24" spans="1:15" ht="15" customHeight="1">
      <c r="A24" s="275"/>
      <c r="B24" s="169" t="s">
        <v>304</v>
      </c>
      <c r="C24" s="150"/>
      <c r="D24" s="152">
        <f t="shared" si="0"/>
        <v>0</v>
      </c>
      <c r="E24" s="150"/>
      <c r="F24" s="276"/>
      <c r="G24" s="67"/>
      <c r="H24" s="67"/>
      <c r="I24" s="67"/>
      <c r="J24" s="67"/>
      <c r="K24" s="67"/>
      <c r="L24" s="67"/>
      <c r="M24" s="67"/>
      <c r="N24" s="67"/>
      <c r="O24" s="66"/>
    </row>
    <row r="25" spans="1:15" ht="15" customHeight="1">
      <c r="A25" s="275"/>
      <c r="B25" s="169" t="s">
        <v>218</v>
      </c>
      <c r="C25" s="150"/>
      <c r="D25" s="152">
        <f t="shared" si="0"/>
        <v>0</v>
      </c>
      <c r="E25" s="150"/>
      <c r="F25" s="276"/>
      <c r="G25" s="67"/>
      <c r="H25" s="67"/>
      <c r="I25" s="67"/>
      <c r="J25" s="67"/>
      <c r="K25" s="67"/>
      <c r="L25" s="67"/>
      <c r="M25" s="67"/>
      <c r="N25" s="67"/>
      <c r="O25" s="66"/>
    </row>
    <row r="26" spans="1:15" ht="15" customHeight="1">
      <c r="A26" s="275"/>
      <c r="B26" s="169" t="s">
        <v>305</v>
      </c>
      <c r="C26" s="150"/>
      <c r="D26" s="152">
        <f t="shared" si="0"/>
        <v>0</v>
      </c>
      <c r="E26" s="150"/>
      <c r="F26" s="276"/>
      <c r="G26" s="67"/>
      <c r="H26" s="67"/>
      <c r="I26" s="67"/>
      <c r="J26" s="67"/>
      <c r="K26" s="67"/>
      <c r="L26" s="67"/>
      <c r="M26" s="67"/>
      <c r="N26" s="67"/>
      <c r="O26" s="66"/>
    </row>
    <row r="27" spans="1:15" ht="15" customHeight="1">
      <c r="A27" s="275"/>
      <c r="B27" s="169" t="s">
        <v>306</v>
      </c>
      <c r="C27" s="150"/>
      <c r="D27" s="152">
        <f t="shared" si="0"/>
        <v>0</v>
      </c>
      <c r="E27" s="150"/>
      <c r="F27" s="276"/>
      <c r="G27" s="67"/>
      <c r="H27" s="67"/>
      <c r="I27" s="67"/>
      <c r="J27" s="67"/>
      <c r="K27" s="67"/>
      <c r="L27" s="67"/>
      <c r="M27" s="67"/>
      <c r="N27" s="67"/>
      <c r="O27" s="66"/>
    </row>
    <row r="28" spans="1:15" ht="15" customHeight="1">
      <c r="A28" s="275"/>
      <c r="B28" s="169" t="s">
        <v>307</v>
      </c>
      <c r="C28" s="150"/>
      <c r="D28" s="152">
        <f t="shared" si="0"/>
        <v>0</v>
      </c>
      <c r="E28" s="150"/>
      <c r="F28" s="276"/>
      <c r="G28" s="67"/>
      <c r="H28" s="67"/>
      <c r="I28" s="67"/>
      <c r="J28" s="67"/>
      <c r="K28" s="67"/>
      <c r="L28" s="67"/>
      <c r="M28" s="67"/>
      <c r="N28" s="67"/>
      <c r="O28" s="66"/>
    </row>
    <row r="29" spans="1:15" ht="15" customHeight="1">
      <c r="A29" s="275"/>
      <c r="B29" s="169" t="s">
        <v>308</v>
      </c>
      <c r="C29" s="150"/>
      <c r="D29" s="152">
        <f t="shared" si="0"/>
        <v>0</v>
      </c>
      <c r="E29" s="150"/>
      <c r="F29" s="276"/>
      <c r="G29" s="67"/>
      <c r="H29" s="67"/>
      <c r="I29" s="67"/>
      <c r="J29" s="67"/>
      <c r="K29" s="67"/>
      <c r="L29" s="67"/>
      <c r="M29" s="67"/>
      <c r="N29" s="67"/>
      <c r="O29" s="66"/>
    </row>
    <row r="30" spans="1:15" ht="15" customHeight="1">
      <c r="A30" s="275"/>
      <c r="B30" s="169" t="s">
        <v>309</v>
      </c>
      <c r="C30" s="150"/>
      <c r="D30" s="152">
        <f t="shared" si="0"/>
        <v>0</v>
      </c>
      <c r="E30" s="150"/>
      <c r="F30" s="276"/>
      <c r="G30" s="67"/>
      <c r="H30" s="67"/>
      <c r="I30" s="67"/>
      <c r="J30" s="67"/>
      <c r="K30" s="67"/>
      <c r="L30" s="67"/>
      <c r="M30" s="67"/>
      <c r="N30" s="67"/>
      <c r="O30" s="66"/>
    </row>
    <row r="31" spans="1:15" ht="15" customHeight="1">
      <c r="A31" s="275"/>
      <c r="B31" s="169" t="s">
        <v>41</v>
      </c>
      <c r="C31" s="150"/>
      <c r="D31" s="152">
        <f t="shared" si="0"/>
        <v>0</v>
      </c>
      <c r="E31" s="150"/>
      <c r="F31" s="276"/>
      <c r="G31" s="67"/>
      <c r="H31" s="67"/>
      <c r="I31" s="67"/>
      <c r="J31" s="67"/>
      <c r="K31" s="67"/>
      <c r="L31" s="67"/>
      <c r="M31" s="67"/>
      <c r="N31" s="67"/>
      <c r="O31" s="66"/>
    </row>
    <row r="32" spans="1:15" ht="15" customHeight="1">
      <c r="A32" s="275"/>
      <c r="B32" s="169" t="s">
        <v>42</v>
      </c>
      <c r="C32" s="150"/>
      <c r="D32" s="152">
        <f t="shared" si="0"/>
        <v>0</v>
      </c>
      <c r="E32" s="150"/>
      <c r="F32" s="276"/>
      <c r="G32" s="67"/>
      <c r="H32" s="67"/>
      <c r="I32" s="67"/>
      <c r="J32" s="67"/>
      <c r="K32" s="67"/>
      <c r="L32" s="67"/>
      <c r="M32" s="67"/>
      <c r="N32" s="67"/>
      <c r="O32" s="66"/>
    </row>
    <row r="33" spans="1:15" ht="15" customHeight="1">
      <c r="A33" s="275"/>
      <c r="B33" s="169" t="s">
        <v>223</v>
      </c>
      <c r="C33" s="150"/>
      <c r="D33" s="152">
        <f t="shared" si="0"/>
        <v>0</v>
      </c>
      <c r="E33" s="150"/>
      <c r="F33" s="276"/>
      <c r="G33" s="67"/>
      <c r="H33" s="67"/>
      <c r="I33" s="67"/>
      <c r="J33" s="67"/>
      <c r="K33" s="67"/>
      <c r="L33" s="67"/>
      <c r="M33" s="67"/>
      <c r="N33" s="67"/>
      <c r="O33" s="66"/>
    </row>
    <row r="34" spans="1:15" ht="15" customHeight="1">
      <c r="A34" s="275"/>
      <c r="B34" s="169"/>
      <c r="C34" s="150"/>
      <c r="D34" s="152">
        <f t="shared" si="0"/>
        <v>0</v>
      </c>
      <c r="E34" s="150"/>
      <c r="F34" s="276"/>
      <c r="G34" s="67"/>
      <c r="H34" s="67"/>
      <c r="I34" s="67"/>
      <c r="J34" s="67"/>
      <c r="K34" s="67"/>
      <c r="L34" s="67"/>
      <c r="M34" s="67"/>
      <c r="N34" s="67"/>
      <c r="O34" s="66"/>
    </row>
    <row r="35" spans="1:15" ht="15" customHeight="1">
      <c r="A35" s="275"/>
      <c r="B35" s="169"/>
      <c r="C35" s="150"/>
      <c r="D35" s="152">
        <f t="shared" si="0"/>
        <v>0</v>
      </c>
      <c r="E35" s="150"/>
      <c r="F35" s="276"/>
      <c r="G35" s="67"/>
      <c r="H35" s="67"/>
      <c r="I35" s="67"/>
      <c r="J35" s="67"/>
      <c r="K35" s="67"/>
      <c r="L35" s="67"/>
      <c r="M35" s="67"/>
      <c r="N35" s="67"/>
      <c r="O35" s="66"/>
    </row>
    <row r="36" spans="1:15" ht="15" customHeight="1">
      <c r="A36" s="275"/>
      <c r="B36" s="169"/>
      <c r="C36" s="150"/>
      <c r="D36" s="152">
        <f t="shared" si="0"/>
        <v>0</v>
      </c>
      <c r="E36" s="150"/>
      <c r="F36" s="276"/>
      <c r="G36" s="67"/>
      <c r="H36" s="67"/>
      <c r="I36" s="67"/>
      <c r="J36" s="67"/>
      <c r="K36" s="67"/>
      <c r="L36" s="67"/>
      <c r="M36" s="67"/>
      <c r="N36" s="67"/>
      <c r="O36" s="66"/>
    </row>
    <row r="37" spans="1:15" ht="15" customHeight="1">
      <c r="A37" s="275"/>
      <c r="B37" s="169"/>
      <c r="C37" s="150"/>
      <c r="D37" s="152">
        <f t="shared" si="0"/>
        <v>0</v>
      </c>
      <c r="E37" s="150"/>
      <c r="F37" s="276"/>
      <c r="G37" s="67"/>
      <c r="H37" s="67"/>
      <c r="I37" s="67"/>
      <c r="J37" s="67"/>
      <c r="K37" s="67"/>
      <c r="L37" s="67"/>
      <c r="M37" s="67"/>
      <c r="N37" s="67"/>
      <c r="O37" s="66"/>
    </row>
    <row r="38" spans="1:15" ht="15" customHeight="1">
      <c r="A38" s="275"/>
      <c r="B38" s="169"/>
      <c r="C38" s="150"/>
      <c r="D38" s="152">
        <f t="shared" si="0"/>
        <v>0</v>
      </c>
      <c r="E38" s="150"/>
      <c r="F38" s="276"/>
      <c r="G38" s="67"/>
      <c r="H38" s="67"/>
      <c r="I38" s="67"/>
      <c r="J38" s="67"/>
      <c r="K38" s="67"/>
      <c r="L38" s="67"/>
      <c r="M38" s="67"/>
      <c r="N38" s="67"/>
      <c r="O38" s="66"/>
    </row>
    <row r="39" spans="1:15" ht="15" customHeight="1">
      <c r="A39" s="275"/>
      <c r="B39" s="169"/>
      <c r="C39" s="150"/>
      <c r="D39" s="152">
        <f t="shared" si="0"/>
        <v>0</v>
      </c>
      <c r="E39" s="150"/>
      <c r="F39" s="276"/>
      <c r="G39" s="67"/>
      <c r="H39" s="67"/>
      <c r="I39" s="67"/>
      <c r="J39" s="67"/>
      <c r="K39" s="67"/>
      <c r="L39" s="67"/>
      <c r="M39" s="67"/>
      <c r="N39" s="67"/>
      <c r="O39" s="66"/>
    </row>
    <row r="40" spans="1:15" ht="15" customHeight="1">
      <c r="A40" s="275"/>
      <c r="B40" s="169"/>
      <c r="C40" s="150"/>
      <c r="D40" s="152">
        <f t="shared" si="0"/>
        <v>0</v>
      </c>
      <c r="E40" s="150"/>
      <c r="F40" s="276"/>
      <c r="G40" s="67"/>
      <c r="H40" s="67"/>
      <c r="I40" s="67"/>
      <c r="J40" s="67"/>
      <c r="K40" s="67"/>
      <c r="L40" s="67"/>
      <c r="M40" s="67"/>
      <c r="N40" s="67"/>
      <c r="O40" s="66"/>
    </row>
    <row r="41" spans="1:15" s="176" customFormat="1" ht="15" customHeight="1">
      <c r="A41" s="277"/>
      <c r="B41" s="173"/>
      <c r="C41" s="172"/>
      <c r="D41" s="174"/>
      <c r="E41" s="172"/>
      <c r="F41" s="278"/>
      <c r="G41" s="67"/>
      <c r="H41" s="67"/>
      <c r="I41" s="67"/>
      <c r="J41" s="67"/>
      <c r="K41" s="67"/>
      <c r="L41" s="67"/>
      <c r="M41" s="67"/>
      <c r="N41" s="67"/>
      <c r="O41" s="175"/>
    </row>
    <row r="42" spans="1:15" s="11" customFormat="1" ht="15" customHeight="1">
      <c r="A42" s="279" t="s">
        <v>242</v>
      </c>
      <c r="B42" s="10"/>
      <c r="C42" s="254"/>
      <c r="D42" s="254"/>
      <c r="E42" s="255">
        <f>SUM(E10:E40)</f>
        <v>0</v>
      </c>
      <c r="F42" s="280">
        <f>SUM(F10:F41)</f>
        <v>0</v>
      </c>
      <c r="G42" s="71"/>
      <c r="H42" s="71"/>
      <c r="I42" s="71"/>
      <c r="J42" s="71"/>
      <c r="K42" s="71"/>
      <c r="L42" s="71"/>
      <c r="M42" s="71"/>
      <c r="N42" s="71"/>
      <c r="O42" s="76"/>
    </row>
    <row r="43" spans="1:15" s="11" customFormat="1" ht="15" customHeight="1">
      <c r="A43" s="281"/>
      <c r="B43" s="17"/>
      <c r="C43" s="18"/>
      <c r="D43" s="18"/>
      <c r="E43" s="18"/>
      <c r="F43" s="282"/>
      <c r="G43" s="71"/>
      <c r="H43" s="71"/>
      <c r="I43" s="71"/>
      <c r="J43" s="71"/>
      <c r="K43" s="71"/>
      <c r="L43" s="71"/>
      <c r="M43" s="71"/>
      <c r="N43" s="71"/>
      <c r="O43" s="76"/>
    </row>
    <row r="44" spans="1:15" ht="15" customHeight="1">
      <c r="A44" s="283"/>
      <c r="C44" s="19"/>
      <c r="D44" s="19"/>
      <c r="E44" s="19"/>
      <c r="F44" s="284"/>
      <c r="G44" s="67"/>
      <c r="H44" s="67"/>
      <c r="I44" s="67"/>
      <c r="J44" s="67"/>
      <c r="K44" s="67"/>
      <c r="L44" s="67"/>
      <c r="M44" s="67"/>
      <c r="N44" s="67"/>
      <c r="O44" s="66"/>
    </row>
    <row r="45" spans="1:15" s="186" customFormat="1" ht="15" customHeight="1">
      <c r="A45" s="598" t="s">
        <v>23</v>
      </c>
      <c r="B45" s="599"/>
      <c r="C45" s="599"/>
      <c r="D45" s="599"/>
      <c r="E45" s="599"/>
      <c r="F45" s="600"/>
      <c r="G45" s="184"/>
      <c r="H45" s="184"/>
      <c r="I45" s="184"/>
      <c r="J45" s="184"/>
      <c r="K45" s="184"/>
      <c r="L45" s="184"/>
      <c r="M45" s="184"/>
      <c r="N45" s="184"/>
      <c r="O45" s="185"/>
    </row>
    <row r="46" spans="1:15" s="186" customFormat="1" ht="15" customHeight="1" thickBot="1">
      <c r="A46" s="601"/>
      <c r="B46" s="602"/>
      <c r="C46" s="602"/>
      <c r="D46" s="602"/>
      <c r="E46" s="602"/>
      <c r="F46" s="603"/>
      <c r="G46" s="184"/>
      <c r="H46" s="184"/>
      <c r="I46" s="184"/>
      <c r="J46" s="184"/>
      <c r="K46" s="184"/>
      <c r="L46" s="184"/>
      <c r="M46" s="184"/>
      <c r="N46" s="184"/>
      <c r="O46" s="185"/>
    </row>
    <row r="47" spans="1:15" ht="15" customHeight="1">
      <c r="A47" s="67"/>
      <c r="B47" s="67"/>
      <c r="C47" s="67"/>
      <c r="D47" s="67"/>
      <c r="E47" s="67"/>
      <c r="F47" s="67"/>
      <c r="G47" s="67"/>
      <c r="H47" s="67"/>
      <c r="I47" s="67"/>
      <c r="J47" s="67"/>
      <c r="K47" s="67"/>
      <c r="L47" s="67"/>
      <c r="M47" s="67"/>
      <c r="N47" s="67"/>
      <c r="O47" s="66"/>
    </row>
    <row r="48" spans="1:15" ht="15" customHeight="1">
      <c r="A48" s="67"/>
      <c r="B48" s="67"/>
      <c r="C48" s="67"/>
      <c r="D48" s="67"/>
      <c r="E48" s="67"/>
      <c r="F48" s="67"/>
      <c r="G48" s="67"/>
      <c r="H48" s="67"/>
      <c r="I48" s="67"/>
      <c r="J48" s="67"/>
      <c r="K48" s="67"/>
      <c r="L48" s="67"/>
      <c r="M48" s="67"/>
      <c r="N48" s="67"/>
      <c r="O48" s="66"/>
    </row>
    <row r="49" spans="1:15" ht="15" customHeight="1">
      <c r="A49" s="67"/>
      <c r="B49" s="67"/>
      <c r="C49" s="67"/>
      <c r="D49" s="67"/>
      <c r="E49" s="67"/>
      <c r="F49" s="67"/>
      <c r="G49" s="67"/>
      <c r="H49" s="67"/>
      <c r="I49" s="67"/>
      <c r="J49" s="67"/>
      <c r="K49" s="67"/>
      <c r="L49" s="67"/>
      <c r="M49" s="67"/>
      <c r="N49" s="67"/>
      <c r="O49" s="66"/>
    </row>
    <row r="50" spans="1:15" ht="15" customHeight="1">
      <c r="A50" s="67"/>
      <c r="B50" s="67"/>
      <c r="C50" s="67"/>
      <c r="D50" s="67"/>
      <c r="E50" s="67"/>
      <c r="F50" s="67"/>
      <c r="G50" s="67"/>
      <c r="H50" s="67"/>
      <c r="I50" s="67"/>
      <c r="J50" s="67"/>
      <c r="K50" s="67"/>
      <c r="L50" s="67"/>
      <c r="M50" s="67"/>
      <c r="N50" s="67"/>
      <c r="O50" s="66"/>
    </row>
    <row r="51" spans="1:15" ht="11.25">
      <c r="A51" s="67"/>
      <c r="B51" s="67"/>
      <c r="C51" s="67"/>
      <c r="D51" s="67"/>
      <c r="E51" s="67"/>
      <c r="F51" s="67"/>
      <c r="G51" s="67"/>
      <c r="H51" s="67"/>
      <c r="I51" s="67"/>
      <c r="J51" s="67"/>
      <c r="K51" s="67"/>
      <c r="L51" s="67"/>
      <c r="M51" s="67"/>
      <c r="N51" s="67"/>
      <c r="O51" s="66"/>
    </row>
    <row r="52" spans="1:15" ht="11.25">
      <c r="A52" s="67"/>
      <c r="B52" s="67"/>
      <c r="C52" s="67"/>
      <c r="D52" s="67"/>
      <c r="E52" s="67"/>
      <c r="F52" s="67"/>
      <c r="G52" s="67"/>
      <c r="H52" s="67"/>
      <c r="I52" s="67"/>
      <c r="J52" s="67"/>
      <c r="K52" s="67"/>
      <c r="L52" s="67"/>
      <c r="M52" s="67"/>
      <c r="N52" s="67"/>
      <c r="O52" s="66"/>
    </row>
    <row r="53" spans="1:15" ht="11.25">
      <c r="A53" s="67"/>
      <c r="B53" s="67"/>
      <c r="C53" s="67"/>
      <c r="D53" s="67"/>
      <c r="E53" s="67"/>
      <c r="F53" s="67"/>
      <c r="G53" s="67"/>
      <c r="H53" s="67"/>
      <c r="I53" s="67"/>
      <c r="J53" s="67"/>
      <c r="K53" s="67"/>
      <c r="L53" s="67"/>
      <c r="M53" s="67"/>
      <c r="N53" s="67"/>
      <c r="O53" s="66"/>
    </row>
    <row r="54" spans="1:15" ht="11.25">
      <c r="A54" s="67"/>
      <c r="B54" s="67"/>
      <c r="C54" s="67"/>
      <c r="D54" s="67"/>
      <c r="E54" s="67"/>
      <c r="F54" s="67"/>
      <c r="G54" s="67"/>
      <c r="H54" s="67"/>
      <c r="I54" s="67"/>
      <c r="J54" s="67"/>
      <c r="K54" s="67"/>
      <c r="L54" s="67"/>
      <c r="M54" s="67"/>
      <c r="N54" s="67"/>
      <c r="O54" s="66"/>
    </row>
    <row r="55" spans="1:15" ht="11.25">
      <c r="A55" s="67"/>
      <c r="B55" s="67"/>
      <c r="C55" s="67"/>
      <c r="D55" s="67"/>
      <c r="E55" s="67"/>
      <c r="F55" s="67"/>
      <c r="G55" s="67"/>
      <c r="H55" s="67"/>
      <c r="I55" s="67"/>
      <c r="J55" s="67"/>
      <c r="K55" s="67"/>
      <c r="L55" s="67"/>
      <c r="M55" s="67"/>
      <c r="N55" s="67"/>
      <c r="O55" s="66"/>
    </row>
    <row r="56" spans="1:15" ht="11.25">
      <c r="A56" s="67"/>
      <c r="B56" s="67"/>
      <c r="C56" s="67"/>
      <c r="D56" s="67"/>
      <c r="E56" s="67"/>
      <c r="F56" s="67"/>
      <c r="G56" s="67"/>
      <c r="H56" s="67"/>
      <c r="I56" s="67"/>
      <c r="J56" s="67"/>
      <c r="K56" s="67"/>
      <c r="L56" s="67"/>
      <c r="M56" s="67"/>
      <c r="N56" s="67"/>
      <c r="O56" s="66"/>
    </row>
    <row r="57" spans="1:15" ht="11.25">
      <c r="A57" s="67"/>
      <c r="B57" s="67"/>
      <c r="C57" s="67"/>
      <c r="D57" s="67"/>
      <c r="E57" s="67"/>
      <c r="F57" s="67"/>
      <c r="G57" s="67"/>
      <c r="H57" s="67"/>
      <c r="I57" s="67"/>
      <c r="J57" s="67"/>
      <c r="K57" s="67"/>
      <c r="L57" s="67"/>
      <c r="M57" s="67"/>
      <c r="N57" s="67"/>
      <c r="O57" s="66"/>
    </row>
    <row r="58" spans="1:15" ht="11.25">
      <c r="A58" s="67"/>
      <c r="B58" s="67"/>
      <c r="C58" s="67"/>
      <c r="D58" s="67"/>
      <c r="E58" s="67"/>
      <c r="F58" s="67"/>
      <c r="G58" s="67"/>
      <c r="H58" s="67"/>
      <c r="I58" s="67"/>
      <c r="J58" s="67"/>
      <c r="K58" s="67"/>
      <c r="L58" s="67"/>
      <c r="M58" s="67"/>
      <c r="N58" s="67"/>
      <c r="O58" s="66"/>
    </row>
    <row r="59" spans="1:15" ht="11.25">
      <c r="A59" s="67"/>
      <c r="B59" s="67"/>
      <c r="C59" s="67"/>
      <c r="D59" s="67"/>
      <c r="E59" s="67"/>
      <c r="F59" s="67"/>
      <c r="G59" s="67"/>
      <c r="H59" s="67"/>
      <c r="I59" s="67"/>
      <c r="J59" s="67"/>
      <c r="K59" s="67"/>
      <c r="L59" s="67"/>
      <c r="M59" s="67"/>
      <c r="N59" s="67"/>
      <c r="O59" s="66"/>
    </row>
    <row r="60" spans="1:15" ht="11.25">
      <c r="A60" s="67"/>
      <c r="B60" s="67"/>
      <c r="C60" s="67"/>
      <c r="D60" s="67"/>
      <c r="E60" s="67"/>
      <c r="F60" s="67"/>
      <c r="G60" s="67"/>
      <c r="H60" s="67"/>
      <c r="I60" s="67"/>
      <c r="J60" s="67"/>
      <c r="K60" s="67"/>
      <c r="L60" s="67"/>
      <c r="M60" s="67"/>
      <c r="N60" s="67"/>
      <c r="O60" s="66"/>
    </row>
    <row r="61" spans="1:15" ht="11.25">
      <c r="A61" s="67"/>
      <c r="B61" s="67"/>
      <c r="C61" s="67"/>
      <c r="D61" s="67"/>
      <c r="E61" s="67"/>
      <c r="F61" s="67"/>
      <c r="G61" s="67"/>
      <c r="H61" s="67"/>
      <c r="I61" s="67"/>
      <c r="J61" s="67"/>
      <c r="K61" s="67"/>
      <c r="L61" s="67"/>
      <c r="M61" s="67"/>
      <c r="N61" s="67"/>
      <c r="O61" s="66"/>
    </row>
    <row r="62" spans="1:15" ht="11.25">
      <c r="A62" s="67"/>
      <c r="B62" s="67"/>
      <c r="C62" s="67"/>
      <c r="D62" s="67"/>
      <c r="E62" s="67"/>
      <c r="F62" s="67"/>
      <c r="G62" s="67"/>
      <c r="H62" s="67"/>
      <c r="I62" s="67"/>
      <c r="J62" s="67"/>
      <c r="K62" s="67"/>
      <c r="L62" s="67"/>
      <c r="M62" s="67"/>
      <c r="N62" s="67"/>
      <c r="O62" s="66"/>
    </row>
    <row r="63" spans="1:15" ht="11.25">
      <c r="A63" s="67"/>
      <c r="B63" s="67"/>
      <c r="C63" s="67"/>
      <c r="D63" s="67"/>
      <c r="E63" s="67"/>
      <c r="F63" s="67"/>
      <c r="G63" s="67"/>
      <c r="H63" s="67"/>
      <c r="I63" s="67"/>
      <c r="J63" s="67"/>
      <c r="K63" s="67"/>
      <c r="L63" s="67"/>
      <c r="M63" s="67"/>
      <c r="N63" s="67"/>
      <c r="O63" s="66"/>
    </row>
    <row r="64" spans="1:15" ht="11.25">
      <c r="A64" s="67"/>
      <c r="B64" s="67"/>
      <c r="C64" s="67"/>
      <c r="D64" s="67"/>
      <c r="E64" s="67"/>
      <c r="F64" s="67"/>
      <c r="G64" s="67"/>
      <c r="H64" s="67"/>
      <c r="I64" s="67"/>
      <c r="J64" s="67"/>
      <c r="K64" s="67"/>
      <c r="L64" s="67"/>
      <c r="M64" s="67"/>
      <c r="N64" s="67"/>
      <c r="O64" s="66"/>
    </row>
    <row r="65" spans="1:15" ht="11.25">
      <c r="A65" s="67"/>
      <c r="B65" s="67"/>
      <c r="C65" s="67"/>
      <c r="D65" s="67"/>
      <c r="E65" s="67"/>
      <c r="F65" s="67"/>
      <c r="G65" s="67"/>
      <c r="H65" s="67"/>
      <c r="I65" s="67"/>
      <c r="J65" s="67"/>
      <c r="K65" s="67"/>
      <c r="L65" s="67"/>
      <c r="M65" s="67"/>
      <c r="N65" s="67"/>
      <c r="O65" s="66"/>
    </row>
    <row r="66" spans="1:15" ht="11.25">
      <c r="A66" s="67"/>
      <c r="B66" s="67"/>
      <c r="C66" s="67"/>
      <c r="D66" s="67"/>
      <c r="E66" s="67"/>
      <c r="F66" s="67"/>
      <c r="G66" s="67"/>
      <c r="H66" s="67"/>
      <c r="I66" s="67"/>
      <c r="J66" s="67"/>
      <c r="K66" s="67"/>
      <c r="L66" s="67"/>
      <c r="M66" s="67"/>
      <c r="N66" s="67"/>
      <c r="O66" s="66"/>
    </row>
    <row r="67" spans="1:15" ht="11.25">
      <c r="A67" s="67"/>
      <c r="B67" s="67"/>
      <c r="C67" s="67"/>
      <c r="D67" s="67"/>
      <c r="E67" s="67"/>
      <c r="F67" s="67"/>
      <c r="G67" s="67"/>
      <c r="H67" s="67"/>
      <c r="I67" s="67"/>
      <c r="J67" s="67"/>
      <c r="K67" s="67"/>
      <c r="L67" s="67"/>
      <c r="M67" s="67"/>
      <c r="N67" s="67"/>
      <c r="O67" s="66"/>
    </row>
    <row r="68" spans="1:15" ht="11.25">
      <c r="A68" s="67"/>
      <c r="B68" s="67"/>
      <c r="C68" s="67"/>
      <c r="D68" s="67"/>
      <c r="E68" s="67"/>
      <c r="F68" s="67"/>
      <c r="G68" s="67"/>
      <c r="H68" s="67"/>
      <c r="I68" s="67"/>
      <c r="J68" s="67"/>
      <c r="K68" s="67"/>
      <c r="L68" s="67"/>
      <c r="M68" s="67"/>
      <c r="N68" s="67"/>
      <c r="O68" s="66"/>
    </row>
    <row r="69" spans="1:15" ht="11.25">
      <c r="A69" s="67"/>
      <c r="B69" s="67"/>
      <c r="C69" s="67"/>
      <c r="D69" s="67"/>
      <c r="E69" s="67"/>
      <c r="F69" s="67"/>
      <c r="G69" s="67"/>
      <c r="H69" s="67"/>
      <c r="I69" s="67"/>
      <c r="J69" s="67"/>
      <c r="K69" s="67"/>
      <c r="L69" s="67"/>
      <c r="M69" s="67"/>
      <c r="N69" s="67"/>
      <c r="O69" s="66"/>
    </row>
    <row r="70" spans="1:15" ht="11.25">
      <c r="A70" s="67"/>
      <c r="B70" s="67"/>
      <c r="C70" s="67"/>
      <c r="D70" s="67"/>
      <c r="E70" s="67"/>
      <c r="F70" s="67"/>
      <c r="G70" s="67"/>
      <c r="H70" s="67"/>
      <c r="I70" s="67"/>
      <c r="J70" s="67"/>
      <c r="K70" s="67"/>
      <c r="L70" s="67"/>
      <c r="M70" s="67"/>
      <c r="N70" s="67"/>
      <c r="O70" s="66"/>
    </row>
    <row r="71" spans="1:15" ht="11.25">
      <c r="A71" s="67"/>
      <c r="B71" s="67"/>
      <c r="C71" s="67"/>
      <c r="D71" s="67"/>
      <c r="E71" s="67"/>
      <c r="F71" s="67"/>
      <c r="G71" s="67"/>
      <c r="H71" s="67"/>
      <c r="I71" s="67"/>
      <c r="J71" s="67"/>
      <c r="K71" s="67"/>
      <c r="L71" s="67"/>
      <c r="M71" s="67"/>
      <c r="N71" s="67"/>
      <c r="O71" s="66"/>
    </row>
    <row r="72" spans="1:15" ht="11.25">
      <c r="A72" s="67"/>
      <c r="B72" s="67"/>
      <c r="C72" s="67"/>
      <c r="D72" s="67"/>
      <c r="E72" s="67"/>
      <c r="F72" s="67"/>
      <c r="G72" s="67"/>
      <c r="H72" s="67"/>
      <c r="I72" s="67"/>
      <c r="J72" s="67"/>
      <c r="K72" s="67"/>
      <c r="L72" s="67"/>
      <c r="M72" s="67"/>
      <c r="N72" s="67"/>
      <c r="O72" s="66"/>
    </row>
    <row r="73" spans="1:15" ht="11.25">
      <c r="A73" s="67"/>
      <c r="B73" s="67"/>
      <c r="C73" s="67"/>
      <c r="D73" s="67"/>
      <c r="E73" s="67"/>
      <c r="F73" s="67"/>
      <c r="G73" s="67"/>
      <c r="H73" s="67"/>
      <c r="I73" s="67"/>
      <c r="J73" s="67"/>
      <c r="K73" s="67"/>
      <c r="L73" s="67"/>
      <c r="M73" s="67"/>
      <c r="N73" s="67"/>
      <c r="O73" s="66"/>
    </row>
    <row r="74" spans="1:15" ht="11.25">
      <c r="A74" s="67"/>
      <c r="B74" s="67"/>
      <c r="C74" s="67"/>
      <c r="D74" s="67"/>
      <c r="E74" s="67"/>
      <c r="F74" s="67"/>
      <c r="G74" s="67"/>
      <c r="H74" s="67"/>
      <c r="I74" s="67"/>
      <c r="J74" s="67"/>
      <c r="K74" s="67"/>
      <c r="L74" s="67"/>
      <c r="M74" s="67"/>
      <c r="N74" s="67"/>
      <c r="O74" s="66"/>
    </row>
    <row r="75" spans="1:15" ht="11.25">
      <c r="A75" s="67"/>
      <c r="B75" s="67"/>
      <c r="C75" s="67"/>
      <c r="D75" s="67"/>
      <c r="E75" s="67"/>
      <c r="F75" s="67"/>
      <c r="G75" s="67"/>
      <c r="H75" s="67"/>
      <c r="I75" s="67"/>
      <c r="J75" s="67"/>
      <c r="K75" s="67"/>
      <c r="L75" s="67"/>
      <c r="M75" s="67"/>
      <c r="N75" s="67"/>
      <c r="O75" s="66"/>
    </row>
    <row r="76" spans="1:15" ht="11.25">
      <c r="A76" s="67"/>
      <c r="B76" s="67"/>
      <c r="C76" s="67"/>
      <c r="D76" s="67"/>
      <c r="E76" s="67"/>
      <c r="F76" s="67"/>
      <c r="G76" s="67"/>
      <c r="H76" s="67"/>
      <c r="I76" s="67"/>
      <c r="J76" s="67"/>
      <c r="K76" s="67"/>
      <c r="L76" s="67"/>
      <c r="M76" s="67"/>
      <c r="N76" s="67"/>
      <c r="O76" s="66"/>
    </row>
    <row r="77" spans="1:15" ht="11.25">
      <c r="A77" s="67"/>
      <c r="B77" s="67"/>
      <c r="C77" s="67"/>
      <c r="D77" s="67"/>
      <c r="E77" s="67"/>
      <c r="F77" s="67"/>
      <c r="G77" s="67"/>
      <c r="H77" s="67"/>
      <c r="I77" s="67"/>
      <c r="J77" s="67"/>
      <c r="K77" s="67"/>
      <c r="L77" s="67"/>
      <c r="M77" s="67"/>
      <c r="N77" s="67"/>
      <c r="O77" s="66"/>
    </row>
    <row r="78" spans="1:15" ht="11.25">
      <c r="A78" s="67"/>
      <c r="B78" s="67"/>
      <c r="C78" s="67"/>
      <c r="D78" s="67"/>
      <c r="E78" s="67"/>
      <c r="F78" s="67"/>
      <c r="G78" s="67"/>
      <c r="H78" s="67"/>
      <c r="I78" s="67"/>
      <c r="J78" s="67"/>
      <c r="K78" s="67"/>
      <c r="L78" s="67"/>
      <c r="M78" s="67"/>
      <c r="N78" s="67"/>
      <c r="O78" s="66"/>
    </row>
    <row r="79" spans="1:15" ht="11.25">
      <c r="A79" s="67"/>
      <c r="B79" s="67"/>
      <c r="C79" s="67"/>
      <c r="D79" s="67"/>
      <c r="E79" s="67"/>
      <c r="F79" s="67"/>
      <c r="G79" s="67"/>
      <c r="H79" s="67"/>
      <c r="I79" s="67"/>
      <c r="J79" s="67"/>
      <c r="K79" s="67"/>
      <c r="L79" s="67"/>
      <c r="M79" s="67"/>
      <c r="N79" s="67"/>
      <c r="O79" s="66"/>
    </row>
    <row r="80" spans="1:15" ht="11.25">
      <c r="A80" s="67"/>
      <c r="B80" s="67"/>
      <c r="C80" s="67"/>
      <c r="D80" s="67"/>
      <c r="E80" s="67"/>
      <c r="F80" s="67"/>
      <c r="G80" s="67"/>
      <c r="H80" s="67"/>
      <c r="I80" s="67"/>
      <c r="J80" s="67"/>
      <c r="K80" s="67"/>
      <c r="L80" s="67"/>
      <c r="M80" s="67"/>
      <c r="N80" s="67"/>
      <c r="O80" s="66"/>
    </row>
    <row r="81" spans="1:15" ht="11.25">
      <c r="A81" s="67"/>
      <c r="B81" s="67"/>
      <c r="C81" s="67"/>
      <c r="D81" s="67"/>
      <c r="E81" s="67"/>
      <c r="F81" s="67"/>
      <c r="G81" s="67"/>
      <c r="H81" s="67"/>
      <c r="I81" s="67"/>
      <c r="J81" s="67"/>
      <c r="K81" s="67"/>
      <c r="L81" s="67"/>
      <c r="M81" s="67"/>
      <c r="N81" s="67"/>
      <c r="O81" s="66"/>
    </row>
    <row r="82" spans="1:15" ht="11.25">
      <c r="A82" s="67"/>
      <c r="B82" s="67"/>
      <c r="C82" s="67"/>
      <c r="D82" s="67"/>
      <c r="E82" s="67"/>
      <c r="F82" s="67"/>
      <c r="G82" s="67"/>
      <c r="H82" s="67"/>
      <c r="I82" s="67"/>
      <c r="J82" s="67"/>
      <c r="K82" s="67"/>
      <c r="L82" s="67"/>
      <c r="M82" s="67"/>
      <c r="N82" s="67"/>
      <c r="O82" s="66"/>
    </row>
    <row r="83" spans="1:15" ht="11.25">
      <c r="A83" s="67"/>
      <c r="B83" s="67"/>
      <c r="C83" s="67"/>
      <c r="D83" s="67"/>
      <c r="E83" s="67"/>
      <c r="F83" s="67"/>
      <c r="G83" s="67"/>
      <c r="H83" s="67"/>
      <c r="I83" s="67"/>
      <c r="J83" s="67"/>
      <c r="K83" s="67"/>
      <c r="L83" s="67"/>
      <c r="M83" s="67"/>
      <c r="N83" s="67"/>
      <c r="O83" s="66"/>
    </row>
    <row r="84" spans="1:15" ht="11.25">
      <c r="A84" s="67"/>
      <c r="B84" s="67"/>
      <c r="C84" s="67"/>
      <c r="D84" s="67"/>
      <c r="E84" s="67"/>
      <c r="F84" s="67"/>
      <c r="G84" s="67"/>
      <c r="H84" s="67"/>
      <c r="I84" s="67"/>
      <c r="J84" s="67"/>
      <c r="K84" s="67"/>
      <c r="L84" s="67"/>
      <c r="M84" s="67"/>
      <c r="N84" s="67"/>
      <c r="O84" s="66"/>
    </row>
    <row r="85" spans="1:15" ht="11.25">
      <c r="A85" s="67"/>
      <c r="B85" s="67"/>
      <c r="C85" s="67"/>
      <c r="D85" s="67"/>
      <c r="E85" s="67"/>
      <c r="F85" s="67"/>
      <c r="G85" s="67"/>
      <c r="H85" s="67"/>
      <c r="I85" s="67"/>
      <c r="J85" s="67"/>
      <c r="K85" s="67"/>
      <c r="L85" s="67"/>
      <c r="M85" s="67"/>
      <c r="N85" s="67"/>
      <c r="O85" s="66"/>
    </row>
    <row r="86" spans="1:15" ht="11.25">
      <c r="A86" s="67"/>
      <c r="B86" s="67"/>
      <c r="C86" s="67"/>
      <c r="D86" s="67"/>
      <c r="E86" s="67"/>
      <c r="F86" s="67"/>
      <c r="G86" s="67"/>
      <c r="H86" s="67"/>
      <c r="I86" s="67"/>
      <c r="J86" s="67"/>
      <c r="K86" s="67"/>
      <c r="L86" s="67"/>
      <c r="M86" s="67"/>
      <c r="N86" s="67"/>
      <c r="O86" s="66"/>
    </row>
    <row r="87" spans="1:15" ht="11.25">
      <c r="A87" s="67"/>
      <c r="B87" s="67"/>
      <c r="C87" s="67"/>
      <c r="D87" s="67"/>
      <c r="E87" s="67"/>
      <c r="F87" s="67"/>
      <c r="G87" s="67"/>
      <c r="H87" s="67"/>
      <c r="I87" s="67"/>
      <c r="J87" s="67"/>
      <c r="K87" s="67"/>
      <c r="L87" s="67"/>
      <c r="M87" s="67"/>
      <c r="N87" s="67"/>
      <c r="O87" s="66"/>
    </row>
    <row r="88" spans="1:15" ht="11.25">
      <c r="A88" s="67"/>
      <c r="B88" s="67"/>
      <c r="C88" s="67"/>
      <c r="D88" s="67"/>
      <c r="E88" s="67"/>
      <c r="F88" s="67"/>
      <c r="G88" s="67"/>
      <c r="H88" s="67"/>
      <c r="I88" s="67"/>
      <c r="J88" s="67"/>
      <c r="K88" s="67"/>
      <c r="L88" s="67"/>
      <c r="M88" s="67"/>
      <c r="N88" s="67"/>
      <c r="O88" s="66"/>
    </row>
    <row r="89" spans="1:15" ht="11.25">
      <c r="A89" s="67"/>
      <c r="B89" s="67"/>
      <c r="C89" s="67"/>
      <c r="D89" s="67"/>
      <c r="E89" s="67"/>
      <c r="F89" s="67"/>
      <c r="G89" s="67"/>
      <c r="H89" s="67"/>
      <c r="I89" s="67"/>
      <c r="J89" s="67"/>
      <c r="K89" s="67"/>
      <c r="L89" s="67"/>
      <c r="M89" s="67"/>
      <c r="N89" s="67"/>
      <c r="O89" s="66"/>
    </row>
    <row r="90" spans="1:15" ht="11.25">
      <c r="A90" s="67"/>
      <c r="B90" s="67"/>
      <c r="C90" s="67"/>
      <c r="D90" s="67"/>
      <c r="E90" s="67"/>
      <c r="F90" s="67"/>
      <c r="G90" s="67"/>
      <c r="H90" s="67"/>
      <c r="I90" s="67"/>
      <c r="J90" s="67"/>
      <c r="K90" s="67"/>
      <c r="L90" s="67"/>
      <c r="M90" s="67"/>
      <c r="N90" s="67"/>
      <c r="O90" s="66"/>
    </row>
    <row r="91" spans="1:15" ht="11.25">
      <c r="A91" s="67"/>
      <c r="B91" s="67"/>
      <c r="C91" s="67"/>
      <c r="D91" s="67"/>
      <c r="E91" s="67"/>
      <c r="F91" s="67"/>
      <c r="G91" s="67"/>
      <c r="H91" s="67"/>
      <c r="I91" s="67"/>
      <c r="J91" s="67"/>
      <c r="K91" s="67"/>
      <c r="L91" s="67"/>
      <c r="M91" s="67"/>
      <c r="N91" s="67"/>
      <c r="O91" s="66"/>
    </row>
    <row r="92" spans="1:15" ht="11.25">
      <c r="A92" s="67"/>
      <c r="B92" s="67"/>
      <c r="C92" s="67"/>
      <c r="D92" s="67"/>
      <c r="E92" s="67"/>
      <c r="F92" s="67"/>
      <c r="G92" s="67"/>
      <c r="H92" s="67"/>
      <c r="I92" s="67"/>
      <c r="J92" s="67"/>
      <c r="K92" s="67"/>
      <c r="L92" s="67"/>
      <c r="M92" s="67"/>
      <c r="N92" s="67"/>
      <c r="O92" s="66"/>
    </row>
    <row r="93" spans="1:15" ht="11.25">
      <c r="A93" s="67"/>
      <c r="B93" s="67"/>
      <c r="C93" s="67"/>
      <c r="D93" s="67"/>
      <c r="E93" s="67"/>
      <c r="F93" s="67"/>
      <c r="G93" s="67"/>
      <c r="H93" s="67"/>
      <c r="I93" s="67"/>
      <c r="J93" s="67"/>
      <c r="K93" s="67"/>
      <c r="L93" s="67"/>
      <c r="M93" s="67"/>
      <c r="N93" s="67"/>
      <c r="O93" s="66"/>
    </row>
    <row r="94" spans="1:15" ht="11.25">
      <c r="A94" s="67"/>
      <c r="B94" s="67"/>
      <c r="C94" s="67"/>
      <c r="D94" s="67"/>
      <c r="E94" s="67"/>
      <c r="F94" s="67"/>
      <c r="G94" s="67"/>
      <c r="H94" s="67"/>
      <c r="I94" s="67"/>
      <c r="J94" s="67"/>
      <c r="K94" s="67"/>
      <c r="L94" s="67"/>
      <c r="M94" s="67"/>
      <c r="N94" s="67"/>
      <c r="O94" s="66"/>
    </row>
    <row r="95" spans="1:15" ht="11.25">
      <c r="A95" s="67"/>
      <c r="B95" s="67"/>
      <c r="C95" s="67"/>
      <c r="D95" s="67"/>
      <c r="E95" s="67"/>
      <c r="F95" s="67"/>
      <c r="G95" s="67"/>
      <c r="H95" s="67"/>
      <c r="I95" s="67"/>
      <c r="J95" s="67"/>
      <c r="K95" s="67"/>
      <c r="L95" s="67"/>
      <c r="M95" s="67"/>
      <c r="N95" s="67"/>
      <c r="O95" s="66"/>
    </row>
    <row r="96" spans="1:15" ht="11.25">
      <c r="A96" s="67"/>
      <c r="B96" s="67"/>
      <c r="C96" s="67"/>
      <c r="D96" s="67"/>
      <c r="E96" s="67"/>
      <c r="F96" s="67"/>
      <c r="G96" s="67"/>
      <c r="H96" s="67"/>
      <c r="I96" s="67"/>
      <c r="J96" s="67"/>
      <c r="K96" s="67"/>
      <c r="L96" s="67"/>
      <c r="M96" s="67"/>
      <c r="N96" s="67"/>
      <c r="O96" s="66"/>
    </row>
    <row r="97" spans="1:15" ht="11.25">
      <c r="A97" s="67"/>
      <c r="B97" s="67"/>
      <c r="C97" s="67"/>
      <c r="D97" s="67"/>
      <c r="E97" s="67"/>
      <c r="F97" s="67"/>
      <c r="G97" s="67"/>
      <c r="H97" s="67"/>
      <c r="I97" s="67"/>
      <c r="J97" s="67"/>
      <c r="K97" s="67"/>
      <c r="L97" s="67"/>
      <c r="M97" s="67"/>
      <c r="N97" s="67"/>
      <c r="O97" s="66"/>
    </row>
    <row r="98" spans="1:15" ht="11.25">
      <c r="A98" s="67"/>
      <c r="B98" s="67"/>
      <c r="C98" s="67"/>
      <c r="D98" s="67"/>
      <c r="E98" s="67"/>
      <c r="F98" s="67"/>
      <c r="G98" s="67"/>
      <c r="H98" s="67"/>
      <c r="I98" s="67"/>
      <c r="J98" s="67"/>
      <c r="K98" s="67"/>
      <c r="L98" s="67"/>
      <c r="M98" s="67"/>
      <c r="N98" s="67"/>
      <c r="O98" s="66"/>
    </row>
    <row r="99" spans="1:15" ht="11.25">
      <c r="A99" s="67"/>
      <c r="B99" s="67"/>
      <c r="C99" s="67"/>
      <c r="D99" s="67"/>
      <c r="E99" s="67"/>
      <c r="F99" s="67"/>
      <c r="G99" s="67"/>
      <c r="H99" s="67"/>
      <c r="I99" s="67"/>
      <c r="J99" s="67"/>
      <c r="K99" s="67"/>
      <c r="L99" s="67"/>
      <c r="M99" s="67"/>
      <c r="N99" s="67"/>
      <c r="O99" s="66"/>
    </row>
    <row r="100" spans="1:15" ht="11.25">
      <c r="A100" s="67"/>
      <c r="B100" s="67"/>
      <c r="C100" s="67"/>
      <c r="D100" s="67"/>
      <c r="E100" s="67"/>
      <c r="F100" s="67"/>
      <c r="G100" s="67"/>
      <c r="H100" s="67"/>
      <c r="I100" s="67"/>
      <c r="J100" s="67"/>
      <c r="K100" s="67"/>
      <c r="L100" s="67"/>
      <c r="M100" s="67"/>
      <c r="N100" s="67"/>
      <c r="O100" s="66"/>
    </row>
    <row r="101" spans="1:15" ht="11.25">
      <c r="A101" s="67"/>
      <c r="B101" s="67"/>
      <c r="C101" s="67"/>
      <c r="D101" s="67"/>
      <c r="E101" s="67"/>
      <c r="F101" s="67"/>
      <c r="G101" s="67"/>
      <c r="H101" s="67"/>
      <c r="I101" s="67"/>
      <c r="J101" s="67"/>
      <c r="K101" s="67"/>
      <c r="L101" s="67"/>
      <c r="M101" s="67"/>
      <c r="N101" s="67"/>
      <c r="O101" s="66"/>
    </row>
    <row r="102" spans="1:15" ht="11.25">
      <c r="A102" s="67"/>
      <c r="B102" s="67"/>
      <c r="C102" s="67"/>
      <c r="D102" s="67"/>
      <c r="E102" s="67"/>
      <c r="F102" s="67"/>
      <c r="G102" s="67"/>
      <c r="H102" s="67"/>
      <c r="I102" s="67"/>
      <c r="J102" s="67"/>
      <c r="K102" s="67"/>
      <c r="L102" s="67"/>
      <c r="M102" s="67"/>
      <c r="N102" s="67"/>
      <c r="O102" s="66"/>
    </row>
    <row r="103" spans="1:15" ht="11.25">
      <c r="A103" s="67"/>
      <c r="B103" s="67"/>
      <c r="C103" s="67"/>
      <c r="D103" s="67"/>
      <c r="E103" s="67"/>
      <c r="F103" s="67"/>
      <c r="G103" s="67"/>
      <c r="H103" s="67"/>
      <c r="I103" s="67"/>
      <c r="J103" s="67"/>
      <c r="K103" s="67"/>
      <c r="L103" s="67"/>
      <c r="M103" s="67"/>
      <c r="N103" s="67"/>
      <c r="O103" s="66"/>
    </row>
    <row r="104" spans="1:15" ht="11.25">
      <c r="A104" s="67"/>
      <c r="B104" s="67"/>
      <c r="C104" s="67"/>
      <c r="D104" s="67"/>
      <c r="E104" s="67"/>
      <c r="F104" s="67"/>
      <c r="G104" s="67"/>
      <c r="H104" s="67"/>
      <c r="I104" s="67"/>
      <c r="J104" s="67"/>
      <c r="K104" s="67"/>
      <c r="L104" s="67"/>
      <c r="M104" s="67"/>
      <c r="N104" s="67"/>
      <c r="O104" s="66"/>
    </row>
    <row r="105" spans="1:15" ht="11.25">
      <c r="A105" s="67"/>
      <c r="B105" s="67"/>
      <c r="C105" s="67"/>
      <c r="D105" s="67"/>
      <c r="E105" s="67"/>
      <c r="F105" s="67"/>
      <c r="G105" s="67"/>
      <c r="H105" s="67"/>
      <c r="I105" s="67"/>
      <c r="J105" s="67"/>
      <c r="K105" s="67"/>
      <c r="L105" s="67"/>
      <c r="M105" s="67"/>
      <c r="N105" s="67"/>
      <c r="O105" s="66"/>
    </row>
    <row r="106" spans="1:15" ht="11.25">
      <c r="A106" s="67"/>
      <c r="B106" s="67"/>
      <c r="C106" s="67"/>
      <c r="D106" s="67"/>
      <c r="E106" s="67"/>
      <c r="F106" s="67"/>
      <c r="G106" s="67"/>
      <c r="H106" s="67"/>
      <c r="I106" s="67"/>
      <c r="J106" s="67"/>
      <c r="K106" s="67"/>
      <c r="L106" s="67"/>
      <c r="M106" s="67"/>
      <c r="N106" s="67"/>
      <c r="O106" s="66"/>
    </row>
    <row r="107" spans="1:15" ht="11.25">
      <c r="A107" s="67"/>
      <c r="B107" s="67"/>
      <c r="C107" s="67"/>
      <c r="D107" s="67"/>
      <c r="E107" s="67"/>
      <c r="F107" s="67"/>
      <c r="G107" s="67"/>
      <c r="H107" s="67"/>
      <c r="I107" s="67"/>
      <c r="J107" s="67"/>
      <c r="K107" s="67"/>
      <c r="L107" s="67"/>
      <c r="M107" s="67"/>
      <c r="N107" s="67"/>
      <c r="O107" s="66"/>
    </row>
    <row r="108" spans="1:14" ht="11.25">
      <c r="A108" s="4"/>
      <c r="B108" s="4"/>
      <c r="C108" s="4"/>
      <c r="D108" s="4"/>
      <c r="E108" s="4"/>
      <c r="F108" s="72"/>
      <c r="G108" s="1"/>
      <c r="H108" s="1"/>
      <c r="I108" s="1"/>
      <c r="J108" s="73"/>
      <c r="K108" s="4"/>
      <c r="L108" s="4"/>
      <c r="M108" s="4"/>
      <c r="N108" s="4"/>
    </row>
    <row r="109" spans="6:10" ht="11.25">
      <c r="F109" s="68"/>
      <c r="G109" s="1"/>
      <c r="H109" s="1"/>
      <c r="I109" s="1"/>
      <c r="J109" s="66"/>
    </row>
    <row r="110" spans="6:10" ht="11.25">
      <c r="F110" s="68"/>
      <c r="G110" s="1"/>
      <c r="H110" s="1"/>
      <c r="I110" s="1"/>
      <c r="J110" s="66"/>
    </row>
    <row r="111" spans="6:10" ht="11.25">
      <c r="F111" s="68"/>
      <c r="G111" s="1"/>
      <c r="H111" s="1"/>
      <c r="I111" s="1"/>
      <c r="J111" s="66"/>
    </row>
    <row r="112" spans="6:10" ht="11.25">
      <c r="F112" s="68"/>
      <c r="G112" s="1"/>
      <c r="H112" s="1"/>
      <c r="I112" s="1"/>
      <c r="J112" s="66"/>
    </row>
    <row r="113" spans="6:10" ht="11.25">
      <c r="F113" s="68"/>
      <c r="G113" s="1"/>
      <c r="H113" s="1"/>
      <c r="I113" s="1"/>
      <c r="J113" s="66"/>
    </row>
    <row r="114" spans="6:10" ht="11.25">
      <c r="F114" s="68"/>
      <c r="G114" s="1"/>
      <c r="H114" s="1"/>
      <c r="I114" s="1"/>
      <c r="J114" s="66"/>
    </row>
    <row r="115" spans="6:10" ht="11.25">
      <c r="F115" s="68"/>
      <c r="G115" s="1"/>
      <c r="H115" s="1"/>
      <c r="I115" s="1"/>
      <c r="J115" s="66"/>
    </row>
    <row r="116" spans="6:10" ht="11.25">
      <c r="F116" s="68"/>
      <c r="G116" s="1"/>
      <c r="H116" s="1"/>
      <c r="I116" s="1"/>
      <c r="J116" s="66"/>
    </row>
    <row r="117" spans="6:10" ht="11.25">
      <c r="F117" s="68"/>
      <c r="G117" s="1"/>
      <c r="H117" s="1"/>
      <c r="I117" s="1"/>
      <c r="J117" s="66"/>
    </row>
    <row r="118" spans="6:10" ht="11.25">
      <c r="F118" s="68"/>
      <c r="G118" s="1"/>
      <c r="H118" s="1"/>
      <c r="I118" s="1"/>
      <c r="J118" s="66"/>
    </row>
    <row r="119" spans="6:10" ht="11.25">
      <c r="F119" s="68"/>
      <c r="G119" s="1"/>
      <c r="H119" s="1"/>
      <c r="I119" s="1"/>
      <c r="J119" s="66"/>
    </row>
    <row r="120" spans="6:10" ht="11.25">
      <c r="F120" s="68"/>
      <c r="G120" s="1"/>
      <c r="H120" s="1"/>
      <c r="I120" s="1"/>
      <c r="J120" s="66"/>
    </row>
    <row r="121" spans="6:10" ht="11.25">
      <c r="F121" s="68"/>
      <c r="G121" s="1"/>
      <c r="H121" s="1"/>
      <c r="I121" s="1"/>
      <c r="J121" s="66"/>
    </row>
    <row r="122" spans="6:10" ht="11.25">
      <c r="F122" s="68"/>
      <c r="G122" s="1"/>
      <c r="H122" s="1"/>
      <c r="I122" s="1"/>
      <c r="J122" s="66"/>
    </row>
    <row r="123" spans="6:10" ht="11.25">
      <c r="F123" s="68"/>
      <c r="G123" s="1"/>
      <c r="H123" s="1"/>
      <c r="I123" s="1"/>
      <c r="J123" s="66"/>
    </row>
    <row r="124" spans="6:10" ht="11.25">
      <c r="F124" s="68"/>
      <c r="G124" s="1"/>
      <c r="H124" s="1"/>
      <c r="I124" s="1"/>
      <c r="J124" s="66"/>
    </row>
    <row r="125" spans="6:10" ht="11.25">
      <c r="F125" s="68"/>
      <c r="G125" s="1"/>
      <c r="H125" s="1"/>
      <c r="I125" s="1"/>
      <c r="J125" s="66"/>
    </row>
    <row r="126" spans="6:10" ht="11.25">
      <c r="F126" s="68"/>
      <c r="G126" s="1"/>
      <c r="H126" s="1"/>
      <c r="I126" s="1"/>
      <c r="J126" s="66"/>
    </row>
    <row r="127" spans="6:10" ht="11.25">
      <c r="F127" s="68"/>
      <c r="G127" s="1"/>
      <c r="H127" s="1"/>
      <c r="I127" s="1"/>
      <c r="J127" s="66"/>
    </row>
    <row r="128" spans="6:10" ht="11.25">
      <c r="F128" s="68"/>
      <c r="G128" s="1"/>
      <c r="H128" s="1"/>
      <c r="I128" s="1"/>
      <c r="J128" s="66"/>
    </row>
    <row r="129" spans="6:10" ht="11.25">
      <c r="F129" s="68"/>
      <c r="G129" s="1"/>
      <c r="H129" s="1"/>
      <c r="I129" s="1"/>
      <c r="J129" s="66"/>
    </row>
    <row r="130" spans="6:10" ht="11.25">
      <c r="F130" s="68"/>
      <c r="G130" s="1"/>
      <c r="H130" s="1"/>
      <c r="I130" s="1"/>
      <c r="J130" s="66"/>
    </row>
    <row r="131" spans="6:10" ht="11.25">
      <c r="F131" s="68"/>
      <c r="G131" s="1"/>
      <c r="H131" s="1"/>
      <c r="I131" s="1"/>
      <c r="J131" s="66"/>
    </row>
    <row r="132" spans="6:10" ht="11.25">
      <c r="F132" s="68"/>
      <c r="G132" s="1"/>
      <c r="H132" s="1"/>
      <c r="I132" s="1"/>
      <c r="J132" s="66"/>
    </row>
    <row r="133" spans="6:10" ht="11.25">
      <c r="F133" s="68"/>
      <c r="G133" s="1"/>
      <c r="H133" s="1"/>
      <c r="I133" s="1"/>
      <c r="J133" s="66"/>
    </row>
    <row r="134" spans="6:10" ht="11.25">
      <c r="F134" s="68"/>
      <c r="G134" s="1"/>
      <c r="H134" s="1"/>
      <c r="I134" s="1"/>
      <c r="J134" s="66"/>
    </row>
    <row r="135" spans="6:10" ht="11.25">
      <c r="F135" s="68"/>
      <c r="G135" s="1"/>
      <c r="H135" s="1"/>
      <c r="I135" s="1"/>
      <c r="J135" s="66"/>
    </row>
    <row r="136" spans="6:10" ht="11.25">
      <c r="F136" s="68"/>
      <c r="G136" s="1"/>
      <c r="H136" s="1"/>
      <c r="I136" s="1"/>
      <c r="J136" s="66"/>
    </row>
    <row r="137" spans="6:10" ht="11.25">
      <c r="F137" s="68"/>
      <c r="G137" s="1"/>
      <c r="H137" s="1"/>
      <c r="I137" s="1"/>
      <c r="J137" s="66"/>
    </row>
    <row r="138" spans="6:10" ht="11.25">
      <c r="F138" s="68"/>
      <c r="G138" s="1"/>
      <c r="H138" s="1"/>
      <c r="I138" s="1"/>
      <c r="J138" s="66"/>
    </row>
    <row r="139" spans="6:10" ht="11.25">
      <c r="F139" s="68"/>
      <c r="G139" s="1"/>
      <c r="H139" s="1"/>
      <c r="I139" s="1"/>
      <c r="J139" s="66"/>
    </row>
    <row r="140" spans="6:10" ht="11.25">
      <c r="F140" s="68"/>
      <c r="G140" s="1"/>
      <c r="H140" s="1"/>
      <c r="I140" s="1"/>
      <c r="J140" s="66"/>
    </row>
    <row r="141" spans="6:10" ht="11.25">
      <c r="F141" s="68"/>
      <c r="G141" s="1"/>
      <c r="H141" s="1"/>
      <c r="I141" s="1"/>
      <c r="J141" s="66"/>
    </row>
    <row r="142" spans="6:10" ht="11.25">
      <c r="F142" s="68"/>
      <c r="G142" s="1"/>
      <c r="H142" s="1"/>
      <c r="I142" s="1"/>
      <c r="J142" s="66"/>
    </row>
    <row r="143" spans="6:10" ht="11.25">
      <c r="F143" s="68"/>
      <c r="G143" s="1"/>
      <c r="H143" s="1"/>
      <c r="I143" s="1"/>
      <c r="J143" s="66"/>
    </row>
    <row r="144" spans="6:10" ht="11.25">
      <c r="F144" s="68"/>
      <c r="G144" s="1"/>
      <c r="H144" s="1"/>
      <c r="I144" s="1"/>
      <c r="J144" s="66"/>
    </row>
    <row r="145" spans="6:10" ht="11.25">
      <c r="F145" s="68"/>
      <c r="G145" s="1"/>
      <c r="H145" s="1"/>
      <c r="I145" s="1"/>
      <c r="J145" s="66"/>
    </row>
    <row r="146" spans="6:10" ht="11.25">
      <c r="F146" s="68"/>
      <c r="G146" s="1"/>
      <c r="H146" s="1"/>
      <c r="I146" s="1"/>
      <c r="J146" s="66"/>
    </row>
    <row r="147" spans="6:10" ht="11.25">
      <c r="F147" s="68"/>
      <c r="G147" s="1"/>
      <c r="H147" s="1"/>
      <c r="I147" s="1"/>
      <c r="J147" s="66"/>
    </row>
    <row r="148" spans="6:10" ht="11.25">
      <c r="F148" s="68"/>
      <c r="G148" s="1"/>
      <c r="H148" s="1"/>
      <c r="I148" s="1"/>
      <c r="J148" s="66"/>
    </row>
    <row r="149" spans="6:10" ht="11.25">
      <c r="F149" s="68"/>
      <c r="G149" s="1"/>
      <c r="H149" s="1"/>
      <c r="I149" s="1"/>
      <c r="J149" s="66"/>
    </row>
  </sheetData>
  <sheetProtection password="CD48" sheet="1" selectLockedCells="1"/>
  <mergeCells count="4">
    <mergeCell ref="A1:F1"/>
    <mergeCell ref="A2:F2"/>
    <mergeCell ref="A45:F46"/>
    <mergeCell ref="A3:F3"/>
  </mergeCells>
  <dataValidations count="5">
    <dataValidation type="list" allowBlank="1" showInputMessage="1" showErrorMessage="1" sqref="E10:E41 F11">
      <formula1>Hours</formula1>
    </dataValidation>
    <dataValidation type="whole" allowBlank="1" showInputMessage="1" showErrorMessage="1" sqref="A41">
      <formula1>10</formula1>
      <formula2>13</formula2>
    </dataValidation>
    <dataValidation type="list" allowBlank="1" showInputMessage="1" showErrorMessage="1" sqref="C10:C41">
      <formula1>Grade</formula1>
    </dataValidation>
    <dataValidation type="list" allowBlank="1" showInputMessage="1" showErrorMessage="1" sqref="F10 F12:F41">
      <formula1>APIB</formula1>
    </dataValidation>
    <dataValidation type="list" allowBlank="1" showInputMessage="1" showErrorMessage="1" sqref="A10:A40">
      <formula1>YEARTAKEN</formula1>
    </dataValidation>
  </dataValidations>
  <printOptions/>
  <pageMargins left="0.25" right="0.25" top="0.75" bottom="0.5" header="0.25" footer="0.25"/>
  <pageSetup fitToHeight="1" fitToWidth="1" horizontalDpi="300" verticalDpi="300" orientation="portrait" scale="95" r:id="rId1"/>
  <headerFooter alignWithMargins="0">
    <oddHeader>&amp;L
APPLICANT NAME:___________________________________________________&amp;C&amp;"Arial,Bold"FLORIDA ENGINEERING SOCIETY - FORM B
</oddHeader>
    <oddFooter>&amp;C&amp;"Arial,Bold"FLORIDA ENGINEERING HIGH SCHOOL
SCHOLARSHIP GRADE WORKSHEET - FORM B</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B330"/>
  <sheetViews>
    <sheetView zoomScalePageLayoutView="0" workbookViewId="0" topLeftCell="A10">
      <selection activeCell="A11" sqref="A11"/>
    </sheetView>
  </sheetViews>
  <sheetFormatPr defaultColWidth="9.140625" defaultRowHeight="12.75"/>
  <cols>
    <col min="1" max="1" width="11.00390625" style="8" customWidth="1"/>
    <col min="2" max="2" width="49.8515625" style="8" customWidth="1"/>
    <col min="3" max="3" width="11.28125" style="8" customWidth="1"/>
    <col min="4" max="4" width="10.57421875" style="8" hidden="1" customWidth="1"/>
    <col min="5" max="5" width="12.00390625" style="8" customWidth="1"/>
    <col min="6" max="6" width="29.7109375" style="8" customWidth="1"/>
    <col min="7" max="7" width="9.140625" style="68" customWidth="1"/>
    <col min="8" max="132" width="9.140625" style="1" customWidth="1"/>
    <col min="133" max="16384" width="9.140625" style="8" customWidth="1"/>
  </cols>
  <sheetData>
    <row r="1" spans="1:6" s="1" customFormat="1" ht="18">
      <c r="A1" s="501" t="str">
        <f>'Certification Sht.'!A1</f>
        <v>2015-2016 FLORIDA ENGINEERING SOCIETY HIGH SCHOOL GRADUATE </v>
      </c>
      <c r="B1" s="594"/>
      <c r="C1" s="594"/>
      <c r="D1" s="594"/>
      <c r="E1" s="594"/>
      <c r="F1" s="595"/>
    </row>
    <row r="2" spans="1:6" s="1" customFormat="1" ht="18">
      <c r="A2" s="504" t="str">
        <f>'Certification Sht.'!A2</f>
        <v>SCHOLARSHIP APPLICATION</v>
      </c>
      <c r="B2" s="596"/>
      <c r="C2" s="596"/>
      <c r="D2" s="596"/>
      <c r="E2" s="596"/>
      <c r="F2" s="597"/>
    </row>
    <row r="3" spans="1:6" s="1" customFormat="1" ht="12.75">
      <c r="A3" s="507"/>
      <c r="B3" s="508"/>
      <c r="C3" s="508"/>
      <c r="D3" s="508"/>
      <c r="E3" s="508"/>
      <c r="F3" s="509"/>
    </row>
    <row r="4" spans="1:6" s="1" customFormat="1" ht="9" customHeight="1">
      <c r="A4" s="248"/>
      <c r="B4" s="178"/>
      <c r="C4" s="178"/>
      <c r="D4" s="178"/>
      <c r="E4" s="178"/>
      <c r="F4" s="267"/>
    </row>
    <row r="5" spans="1:6" s="1" customFormat="1" ht="12.75">
      <c r="A5" s="268">
        <f>+'Application PAGE 1'!B6</f>
        <v>0</v>
      </c>
      <c r="C5" s="13" t="s">
        <v>229</v>
      </c>
      <c r="F5" s="269"/>
    </row>
    <row r="6" spans="1:6" s="1" customFormat="1" ht="12.75">
      <c r="A6" s="270"/>
      <c r="C6" s="13" t="s">
        <v>230</v>
      </c>
      <c r="F6" s="269"/>
    </row>
    <row r="7" spans="1:132" s="4" customFormat="1" ht="12.75">
      <c r="A7" s="286" t="s">
        <v>20</v>
      </c>
      <c r="B7" s="2"/>
      <c r="C7" s="12" t="s">
        <v>228</v>
      </c>
      <c r="D7" s="3"/>
      <c r="E7" s="3"/>
      <c r="F7" s="272"/>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row>
    <row r="8" spans="1:132" s="5" customFormat="1" ht="33.75">
      <c r="A8" s="273" t="s">
        <v>224</v>
      </c>
      <c r="B8" s="14" t="s">
        <v>227</v>
      </c>
      <c r="C8" s="14" t="s">
        <v>219</v>
      </c>
      <c r="D8" s="5" t="s">
        <v>220</v>
      </c>
      <c r="E8" s="14" t="s">
        <v>339</v>
      </c>
      <c r="F8" s="291" t="s">
        <v>231</v>
      </c>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80"/>
      <c r="BO8" s="180"/>
      <c r="BP8" s="180"/>
      <c r="BQ8" s="180"/>
      <c r="BR8" s="180"/>
      <c r="BS8" s="180"/>
      <c r="BT8" s="180"/>
      <c r="BU8" s="180"/>
      <c r="BV8" s="180"/>
      <c r="BW8" s="180"/>
      <c r="BX8" s="180"/>
      <c r="BY8" s="180"/>
      <c r="BZ8" s="180"/>
      <c r="CA8" s="180"/>
      <c r="CB8" s="180"/>
      <c r="CC8" s="180"/>
      <c r="CD8" s="180"/>
      <c r="CE8" s="180"/>
      <c r="CF8" s="180"/>
      <c r="CG8" s="180"/>
      <c r="CH8" s="180"/>
      <c r="CI8" s="180"/>
      <c r="CJ8" s="180"/>
      <c r="CK8" s="180"/>
      <c r="CL8" s="180"/>
      <c r="CM8" s="180"/>
      <c r="CN8" s="180"/>
      <c r="CO8" s="180"/>
      <c r="CP8" s="180"/>
      <c r="CQ8" s="180"/>
      <c r="CR8" s="180"/>
      <c r="CS8" s="180"/>
      <c r="CT8" s="180"/>
      <c r="CU8" s="180"/>
      <c r="CV8" s="180"/>
      <c r="CW8" s="180"/>
      <c r="CX8" s="180"/>
      <c r="CY8" s="180"/>
      <c r="CZ8" s="180"/>
      <c r="DA8" s="180"/>
      <c r="DB8" s="180"/>
      <c r="DC8" s="180"/>
      <c r="DD8" s="180"/>
      <c r="DE8" s="180"/>
      <c r="DF8" s="180"/>
      <c r="DG8" s="180"/>
      <c r="DH8" s="180"/>
      <c r="DI8" s="180"/>
      <c r="DJ8" s="180"/>
      <c r="DK8" s="180"/>
      <c r="DL8" s="180"/>
      <c r="DM8" s="180"/>
      <c r="DN8" s="180"/>
      <c r="DO8" s="180"/>
      <c r="DP8" s="180"/>
      <c r="DQ8" s="180"/>
      <c r="DR8" s="180"/>
      <c r="DS8" s="180"/>
      <c r="DT8" s="180"/>
      <c r="DU8" s="180"/>
      <c r="DV8" s="180"/>
      <c r="DW8" s="180"/>
      <c r="DX8" s="180"/>
      <c r="DY8" s="180"/>
      <c r="DZ8" s="180"/>
      <c r="EA8" s="180"/>
      <c r="EB8" s="180"/>
    </row>
    <row r="9" spans="1:132" s="7" customFormat="1" ht="78.75" customHeight="1">
      <c r="A9" s="274" t="s">
        <v>225</v>
      </c>
      <c r="B9" s="6" t="s">
        <v>281</v>
      </c>
      <c r="C9" s="15" t="s">
        <v>219</v>
      </c>
      <c r="D9" s="6" t="s">
        <v>226</v>
      </c>
      <c r="E9" s="290" t="s">
        <v>340</v>
      </c>
      <c r="F9" s="311" t="s">
        <v>321</v>
      </c>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181"/>
      <c r="BP9" s="181"/>
      <c r="BQ9" s="181"/>
      <c r="BR9" s="181"/>
      <c r="BS9" s="181"/>
      <c r="BT9" s="181"/>
      <c r="BU9" s="181"/>
      <c r="BV9" s="181"/>
      <c r="BW9" s="181"/>
      <c r="BX9" s="181"/>
      <c r="BY9" s="181"/>
      <c r="BZ9" s="181"/>
      <c r="CA9" s="181"/>
      <c r="CB9" s="181"/>
      <c r="CC9" s="181"/>
      <c r="CD9" s="181"/>
      <c r="CE9" s="181"/>
      <c r="CF9" s="181"/>
      <c r="CG9" s="181"/>
      <c r="CH9" s="181"/>
      <c r="CI9" s="181"/>
      <c r="CJ9" s="181"/>
      <c r="CK9" s="181"/>
      <c r="CL9" s="181"/>
      <c r="CM9" s="181"/>
      <c r="CN9" s="181"/>
      <c r="CO9" s="181"/>
      <c r="CP9" s="181"/>
      <c r="CQ9" s="181"/>
      <c r="CR9" s="181"/>
      <c r="CS9" s="181"/>
      <c r="CT9" s="181"/>
      <c r="CU9" s="181"/>
      <c r="CV9" s="181"/>
      <c r="CW9" s="181"/>
      <c r="CX9" s="181"/>
      <c r="CY9" s="181"/>
      <c r="CZ9" s="181"/>
      <c r="DA9" s="181"/>
      <c r="DB9" s="181"/>
      <c r="DC9" s="181"/>
      <c r="DD9" s="181"/>
      <c r="DE9" s="181"/>
      <c r="DF9" s="181"/>
      <c r="DG9" s="181"/>
      <c r="DH9" s="181"/>
      <c r="DI9" s="181"/>
      <c r="DJ9" s="181"/>
      <c r="DK9" s="181"/>
      <c r="DL9" s="181"/>
      <c r="DM9" s="181"/>
      <c r="DN9" s="181"/>
      <c r="DO9" s="181"/>
      <c r="DP9" s="181"/>
      <c r="DQ9" s="181"/>
      <c r="DR9" s="181"/>
      <c r="DS9" s="181"/>
      <c r="DT9" s="181"/>
      <c r="DU9" s="181"/>
      <c r="DV9" s="181"/>
      <c r="DW9" s="181"/>
      <c r="DX9" s="181"/>
      <c r="DY9" s="181"/>
      <c r="DZ9" s="181"/>
      <c r="EA9" s="181"/>
      <c r="EB9" s="181"/>
    </row>
    <row r="10" spans="1:132" s="11" customFormat="1" ht="15" customHeight="1">
      <c r="A10" s="287" t="s">
        <v>244</v>
      </c>
      <c r="B10" s="285"/>
      <c r="C10" s="16"/>
      <c r="D10" s="16"/>
      <c r="E10" s="16"/>
      <c r="F10" s="288"/>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182"/>
      <c r="CY10" s="182"/>
      <c r="CZ10" s="182"/>
      <c r="DA10" s="182"/>
      <c r="DB10" s="182"/>
      <c r="DC10" s="182"/>
      <c r="DD10" s="182"/>
      <c r="DE10" s="182"/>
      <c r="DF10" s="182"/>
      <c r="DG10" s="182"/>
      <c r="DH10" s="182"/>
      <c r="DI10" s="182"/>
      <c r="DJ10" s="182"/>
      <c r="DK10" s="182"/>
      <c r="DL10" s="182"/>
      <c r="DM10" s="182"/>
      <c r="DN10" s="182"/>
      <c r="DO10" s="182"/>
      <c r="DP10" s="182"/>
      <c r="DQ10" s="182"/>
      <c r="DR10" s="182"/>
      <c r="DS10" s="182"/>
      <c r="DT10" s="182"/>
      <c r="DU10" s="182"/>
      <c r="DV10" s="182"/>
      <c r="DW10" s="182"/>
      <c r="DX10" s="182"/>
      <c r="DY10" s="182"/>
      <c r="DZ10" s="182"/>
      <c r="EA10" s="182"/>
      <c r="EB10" s="182"/>
    </row>
    <row r="11" spans="1:7" ht="15" customHeight="1">
      <c r="A11" s="275"/>
      <c r="B11" s="169" t="s">
        <v>282</v>
      </c>
      <c r="C11" s="150"/>
      <c r="D11" s="152">
        <f>IF(C11="A",4,IF(C11="B",3,IF(C11="C",2,IF(C11="D",1,0))))</f>
        <v>0</v>
      </c>
      <c r="E11" s="150"/>
      <c r="F11" s="276"/>
      <c r="G11" s="1"/>
    </row>
    <row r="12" spans="1:7" ht="15" customHeight="1">
      <c r="A12" s="275"/>
      <c r="B12" s="169" t="s">
        <v>283</v>
      </c>
      <c r="C12" s="150"/>
      <c r="D12" s="152">
        <f aca="true" t="shared" si="0" ref="D12:D38">IF(C12="A",4,IF(C12="B",3,IF(C12="C",2,IF(C12="D",1,0))))</f>
        <v>0</v>
      </c>
      <c r="E12" s="150"/>
      <c r="F12" s="276"/>
      <c r="G12" s="1"/>
    </row>
    <row r="13" spans="1:7" ht="15" customHeight="1">
      <c r="A13" s="275"/>
      <c r="B13" s="169" t="s">
        <v>284</v>
      </c>
      <c r="C13" s="150"/>
      <c r="D13" s="152">
        <f t="shared" si="0"/>
        <v>0</v>
      </c>
      <c r="E13" s="150"/>
      <c r="F13" s="276"/>
      <c r="G13" s="1"/>
    </row>
    <row r="14" spans="1:7" ht="15" customHeight="1">
      <c r="A14" s="275"/>
      <c r="B14" s="169" t="s">
        <v>285</v>
      </c>
      <c r="C14" s="150"/>
      <c r="D14" s="152">
        <f t="shared" si="0"/>
        <v>0</v>
      </c>
      <c r="E14" s="150"/>
      <c r="F14" s="276"/>
      <c r="G14" s="1"/>
    </row>
    <row r="15" spans="1:7" ht="15" customHeight="1">
      <c r="A15" s="275"/>
      <c r="B15" s="169" t="s">
        <v>286</v>
      </c>
      <c r="C15" s="151"/>
      <c r="D15" s="152">
        <f t="shared" si="0"/>
        <v>0</v>
      </c>
      <c r="E15" s="150"/>
      <c r="F15" s="310"/>
      <c r="G15" s="1"/>
    </row>
    <row r="16" spans="1:7" ht="15" customHeight="1">
      <c r="A16" s="275"/>
      <c r="B16" s="169" t="s">
        <v>287</v>
      </c>
      <c r="C16" s="151"/>
      <c r="D16" s="152">
        <f t="shared" si="0"/>
        <v>0</v>
      </c>
      <c r="E16" s="150"/>
      <c r="F16" s="310"/>
      <c r="G16" s="1"/>
    </row>
    <row r="17" spans="1:7" ht="15" customHeight="1">
      <c r="A17" s="275"/>
      <c r="B17" s="169" t="s">
        <v>288</v>
      </c>
      <c r="C17" s="150"/>
      <c r="D17" s="152">
        <f t="shared" si="0"/>
        <v>0</v>
      </c>
      <c r="E17" s="150"/>
      <c r="F17" s="276"/>
      <c r="G17" s="1"/>
    </row>
    <row r="18" spans="1:7" ht="15" customHeight="1">
      <c r="A18" s="275"/>
      <c r="B18" s="169" t="s">
        <v>289</v>
      </c>
      <c r="C18" s="150"/>
      <c r="D18" s="152">
        <f t="shared" si="0"/>
        <v>0</v>
      </c>
      <c r="E18" s="150"/>
      <c r="F18" s="276"/>
      <c r="G18" s="1"/>
    </row>
    <row r="19" spans="1:7" ht="15" customHeight="1">
      <c r="A19" s="275"/>
      <c r="B19" s="169" t="s">
        <v>290</v>
      </c>
      <c r="C19" s="150"/>
      <c r="D19" s="152">
        <f t="shared" si="0"/>
        <v>0</v>
      </c>
      <c r="E19" s="150"/>
      <c r="F19" s="276"/>
      <c r="G19" s="1"/>
    </row>
    <row r="20" spans="1:132" s="9" customFormat="1" ht="15" customHeight="1">
      <c r="A20" s="275"/>
      <c r="B20" s="169" t="s">
        <v>292</v>
      </c>
      <c r="C20" s="150"/>
      <c r="D20" s="152">
        <f t="shared" si="0"/>
        <v>0</v>
      </c>
      <c r="E20" s="150"/>
      <c r="F20" s="276"/>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183"/>
      <c r="CE20" s="183"/>
      <c r="CF20" s="183"/>
      <c r="CG20" s="183"/>
      <c r="CH20" s="183"/>
      <c r="CI20" s="183"/>
      <c r="CJ20" s="183"/>
      <c r="CK20" s="183"/>
      <c r="CL20" s="183"/>
      <c r="CM20" s="183"/>
      <c r="CN20" s="183"/>
      <c r="CO20" s="183"/>
      <c r="CP20" s="183"/>
      <c r="CQ20" s="183"/>
      <c r="CR20" s="183"/>
      <c r="CS20" s="183"/>
      <c r="CT20" s="183"/>
      <c r="CU20" s="183"/>
      <c r="CV20" s="183"/>
      <c r="CW20" s="183"/>
      <c r="CX20" s="183"/>
      <c r="CY20" s="183"/>
      <c r="CZ20" s="183"/>
      <c r="DA20" s="183"/>
      <c r="DB20" s="183"/>
      <c r="DC20" s="183"/>
      <c r="DD20" s="183"/>
      <c r="DE20" s="183"/>
      <c r="DF20" s="183"/>
      <c r="DG20" s="183"/>
      <c r="DH20" s="183"/>
      <c r="DI20" s="183"/>
      <c r="DJ20" s="183"/>
      <c r="DK20" s="183"/>
      <c r="DL20" s="183"/>
      <c r="DM20" s="183"/>
      <c r="DN20" s="183"/>
      <c r="DO20" s="183"/>
      <c r="DP20" s="183"/>
      <c r="DQ20" s="183"/>
      <c r="DR20" s="183"/>
      <c r="DS20" s="183"/>
      <c r="DT20" s="183"/>
      <c r="DU20" s="183"/>
      <c r="DV20" s="183"/>
      <c r="DW20" s="183"/>
      <c r="DX20" s="183"/>
      <c r="DY20" s="183"/>
      <c r="DZ20" s="183"/>
      <c r="EA20" s="183"/>
      <c r="EB20" s="183"/>
    </row>
    <row r="21" spans="1:132" s="9" customFormat="1" ht="15" customHeight="1">
      <c r="A21" s="275"/>
      <c r="B21" s="169" t="s">
        <v>291</v>
      </c>
      <c r="C21" s="150"/>
      <c r="D21" s="152">
        <f t="shared" si="0"/>
        <v>0</v>
      </c>
      <c r="E21" s="150"/>
      <c r="F21" s="276"/>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c r="BV21" s="183"/>
      <c r="BW21" s="183"/>
      <c r="BX21" s="183"/>
      <c r="BY21" s="183"/>
      <c r="BZ21" s="183"/>
      <c r="CA21" s="183"/>
      <c r="CB21" s="183"/>
      <c r="CC21" s="183"/>
      <c r="CD21" s="183"/>
      <c r="CE21" s="183"/>
      <c r="CF21" s="183"/>
      <c r="CG21" s="183"/>
      <c r="CH21" s="183"/>
      <c r="CI21" s="183"/>
      <c r="CJ21" s="183"/>
      <c r="CK21" s="183"/>
      <c r="CL21" s="183"/>
      <c r="CM21" s="183"/>
      <c r="CN21" s="183"/>
      <c r="CO21" s="183"/>
      <c r="CP21" s="183"/>
      <c r="CQ21" s="183"/>
      <c r="CR21" s="183"/>
      <c r="CS21" s="183"/>
      <c r="CT21" s="183"/>
      <c r="CU21" s="183"/>
      <c r="CV21" s="183"/>
      <c r="CW21" s="183"/>
      <c r="CX21" s="183"/>
      <c r="CY21" s="183"/>
      <c r="CZ21" s="183"/>
      <c r="DA21" s="183"/>
      <c r="DB21" s="183"/>
      <c r="DC21" s="183"/>
      <c r="DD21" s="183"/>
      <c r="DE21" s="183"/>
      <c r="DF21" s="183"/>
      <c r="DG21" s="183"/>
      <c r="DH21" s="183"/>
      <c r="DI21" s="183"/>
      <c r="DJ21" s="183"/>
      <c r="DK21" s="183"/>
      <c r="DL21" s="183"/>
      <c r="DM21" s="183"/>
      <c r="DN21" s="183"/>
      <c r="DO21" s="183"/>
      <c r="DP21" s="183"/>
      <c r="DQ21" s="183"/>
      <c r="DR21" s="183"/>
      <c r="DS21" s="183"/>
      <c r="DT21" s="183"/>
      <c r="DU21" s="183"/>
      <c r="DV21" s="183"/>
      <c r="DW21" s="183"/>
      <c r="DX21" s="183"/>
      <c r="DY21" s="183"/>
      <c r="DZ21" s="183"/>
      <c r="EA21" s="183"/>
      <c r="EB21" s="183"/>
    </row>
    <row r="22" spans="1:132" s="9" customFormat="1" ht="15" customHeight="1">
      <c r="A22" s="275"/>
      <c r="B22" s="169" t="s">
        <v>293</v>
      </c>
      <c r="C22" s="150"/>
      <c r="D22" s="152">
        <f t="shared" si="0"/>
        <v>0</v>
      </c>
      <c r="E22" s="150"/>
      <c r="F22" s="276"/>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3"/>
      <c r="BW22" s="183"/>
      <c r="BX22" s="183"/>
      <c r="BY22" s="183"/>
      <c r="BZ22" s="183"/>
      <c r="CA22" s="183"/>
      <c r="CB22" s="183"/>
      <c r="CC22" s="183"/>
      <c r="CD22" s="183"/>
      <c r="CE22" s="183"/>
      <c r="CF22" s="183"/>
      <c r="CG22" s="183"/>
      <c r="CH22" s="183"/>
      <c r="CI22" s="183"/>
      <c r="CJ22" s="183"/>
      <c r="CK22" s="183"/>
      <c r="CL22" s="183"/>
      <c r="CM22" s="183"/>
      <c r="CN22" s="183"/>
      <c r="CO22" s="183"/>
      <c r="CP22" s="183"/>
      <c r="CQ22" s="183"/>
      <c r="CR22" s="183"/>
      <c r="CS22" s="183"/>
      <c r="CT22" s="183"/>
      <c r="CU22" s="183"/>
      <c r="CV22" s="183"/>
      <c r="CW22" s="183"/>
      <c r="CX22" s="183"/>
      <c r="CY22" s="183"/>
      <c r="CZ22" s="183"/>
      <c r="DA22" s="183"/>
      <c r="DB22" s="183"/>
      <c r="DC22" s="183"/>
      <c r="DD22" s="183"/>
      <c r="DE22" s="183"/>
      <c r="DF22" s="183"/>
      <c r="DG22" s="183"/>
      <c r="DH22" s="183"/>
      <c r="DI22" s="183"/>
      <c r="DJ22" s="183"/>
      <c r="DK22" s="183"/>
      <c r="DL22" s="183"/>
      <c r="DM22" s="183"/>
      <c r="DN22" s="183"/>
      <c r="DO22" s="183"/>
      <c r="DP22" s="183"/>
      <c r="DQ22" s="183"/>
      <c r="DR22" s="183"/>
      <c r="DS22" s="183"/>
      <c r="DT22" s="183"/>
      <c r="DU22" s="183"/>
      <c r="DV22" s="183"/>
      <c r="DW22" s="183"/>
      <c r="DX22" s="183"/>
      <c r="DY22" s="183"/>
      <c r="DZ22" s="183"/>
      <c r="EA22" s="183"/>
      <c r="EB22" s="183"/>
    </row>
    <row r="23" spans="1:132" s="9" customFormat="1" ht="15" customHeight="1">
      <c r="A23" s="275"/>
      <c r="B23" s="169" t="s">
        <v>294</v>
      </c>
      <c r="C23" s="150"/>
      <c r="D23" s="152">
        <f t="shared" si="0"/>
        <v>0</v>
      </c>
      <c r="E23" s="150"/>
      <c r="F23" s="276"/>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c r="CL23" s="183"/>
      <c r="CM23" s="183"/>
      <c r="CN23" s="183"/>
      <c r="CO23" s="183"/>
      <c r="CP23" s="183"/>
      <c r="CQ23" s="183"/>
      <c r="CR23" s="183"/>
      <c r="CS23" s="183"/>
      <c r="CT23" s="183"/>
      <c r="CU23" s="183"/>
      <c r="CV23" s="183"/>
      <c r="CW23" s="183"/>
      <c r="CX23" s="183"/>
      <c r="CY23" s="183"/>
      <c r="CZ23" s="183"/>
      <c r="DA23" s="183"/>
      <c r="DB23" s="183"/>
      <c r="DC23" s="183"/>
      <c r="DD23" s="183"/>
      <c r="DE23" s="183"/>
      <c r="DF23" s="183"/>
      <c r="DG23" s="183"/>
      <c r="DH23" s="183"/>
      <c r="DI23" s="183"/>
      <c r="DJ23" s="183"/>
      <c r="DK23" s="183"/>
      <c r="DL23" s="183"/>
      <c r="DM23" s="183"/>
      <c r="DN23" s="183"/>
      <c r="DO23" s="183"/>
      <c r="DP23" s="183"/>
      <c r="DQ23" s="183"/>
      <c r="DR23" s="183"/>
      <c r="DS23" s="183"/>
      <c r="DT23" s="183"/>
      <c r="DU23" s="183"/>
      <c r="DV23" s="183"/>
      <c r="DW23" s="183"/>
      <c r="DX23" s="183"/>
      <c r="DY23" s="183"/>
      <c r="DZ23" s="183"/>
      <c r="EA23" s="183"/>
      <c r="EB23" s="183"/>
    </row>
    <row r="24" spans="1:7" ht="15" customHeight="1">
      <c r="A24" s="275"/>
      <c r="B24" s="169" t="s">
        <v>295</v>
      </c>
      <c r="C24" s="150"/>
      <c r="D24" s="152">
        <f t="shared" si="0"/>
        <v>0</v>
      </c>
      <c r="E24" s="150"/>
      <c r="F24" s="276"/>
      <c r="G24" s="1"/>
    </row>
    <row r="25" spans="1:7" ht="15" customHeight="1">
      <c r="A25" s="275"/>
      <c r="B25" s="169" t="s">
        <v>44</v>
      </c>
      <c r="C25" s="150"/>
      <c r="D25" s="152">
        <f t="shared" si="0"/>
        <v>0</v>
      </c>
      <c r="E25" s="150"/>
      <c r="F25" s="276"/>
      <c r="G25" s="1"/>
    </row>
    <row r="26" spans="1:7" ht="15" customHeight="1">
      <c r="A26" s="275"/>
      <c r="B26" s="169" t="s">
        <v>45</v>
      </c>
      <c r="C26" s="150"/>
      <c r="D26" s="152">
        <f t="shared" si="0"/>
        <v>0</v>
      </c>
      <c r="E26" s="150"/>
      <c r="F26" s="276"/>
      <c r="G26" s="1"/>
    </row>
    <row r="27" spans="1:7" ht="15" customHeight="1">
      <c r="A27" s="275"/>
      <c r="B27" s="169"/>
      <c r="C27" s="151"/>
      <c r="D27" s="152">
        <f t="shared" si="0"/>
        <v>0</v>
      </c>
      <c r="E27" s="150"/>
      <c r="F27" s="310"/>
      <c r="G27" s="1"/>
    </row>
    <row r="28" spans="1:7" ht="15" customHeight="1">
      <c r="A28" s="275"/>
      <c r="B28" s="169"/>
      <c r="C28" s="151"/>
      <c r="D28" s="152">
        <f t="shared" si="0"/>
        <v>0</v>
      </c>
      <c r="E28" s="150"/>
      <c r="F28" s="310"/>
      <c r="G28" s="1"/>
    </row>
    <row r="29" spans="1:7" ht="15" customHeight="1">
      <c r="A29" s="275"/>
      <c r="B29" s="169"/>
      <c r="C29" s="150"/>
      <c r="D29" s="152">
        <f t="shared" si="0"/>
        <v>0</v>
      </c>
      <c r="E29" s="150"/>
      <c r="F29" s="276"/>
      <c r="G29" s="1"/>
    </row>
    <row r="30" spans="1:7" ht="15" customHeight="1">
      <c r="A30" s="275"/>
      <c r="B30" s="169"/>
      <c r="C30" s="150"/>
      <c r="D30" s="152">
        <f t="shared" si="0"/>
        <v>0</v>
      </c>
      <c r="E30" s="150"/>
      <c r="F30" s="276"/>
      <c r="G30" s="1"/>
    </row>
    <row r="31" spans="1:7" ht="15" customHeight="1">
      <c r="A31" s="275"/>
      <c r="B31" s="169"/>
      <c r="C31" s="150"/>
      <c r="D31" s="152">
        <f t="shared" si="0"/>
        <v>0</v>
      </c>
      <c r="E31" s="150"/>
      <c r="F31" s="276"/>
      <c r="G31" s="1"/>
    </row>
    <row r="32" spans="1:7" ht="15" customHeight="1">
      <c r="A32" s="275"/>
      <c r="B32" s="169"/>
      <c r="C32" s="150"/>
      <c r="D32" s="152">
        <f t="shared" si="0"/>
        <v>0</v>
      </c>
      <c r="E32" s="150"/>
      <c r="F32" s="276"/>
      <c r="G32" s="1"/>
    </row>
    <row r="33" spans="1:7" ht="15" customHeight="1">
      <c r="A33" s="275"/>
      <c r="B33" s="169"/>
      <c r="C33" s="150"/>
      <c r="D33" s="152">
        <f t="shared" si="0"/>
        <v>0</v>
      </c>
      <c r="E33" s="150"/>
      <c r="F33" s="276"/>
      <c r="G33" s="1"/>
    </row>
    <row r="34" spans="1:7" ht="15" customHeight="1">
      <c r="A34" s="275"/>
      <c r="B34" s="169"/>
      <c r="C34" s="150"/>
      <c r="D34" s="152">
        <f t="shared" si="0"/>
        <v>0</v>
      </c>
      <c r="E34" s="150"/>
      <c r="F34" s="276"/>
      <c r="G34" s="1"/>
    </row>
    <row r="35" spans="1:7" ht="15" customHeight="1">
      <c r="A35" s="275"/>
      <c r="B35" s="169"/>
      <c r="C35" s="150"/>
      <c r="D35" s="152">
        <f t="shared" si="0"/>
        <v>0</v>
      </c>
      <c r="E35" s="150"/>
      <c r="F35" s="276"/>
      <c r="G35" s="1"/>
    </row>
    <row r="36" spans="1:7" ht="15" customHeight="1">
      <c r="A36" s="275"/>
      <c r="B36" s="169"/>
      <c r="C36" s="150"/>
      <c r="D36" s="152">
        <f t="shared" si="0"/>
        <v>0</v>
      </c>
      <c r="E36" s="150"/>
      <c r="F36" s="276"/>
      <c r="G36" s="1"/>
    </row>
    <row r="37" spans="1:7" ht="15" customHeight="1">
      <c r="A37" s="275"/>
      <c r="B37" s="169"/>
      <c r="C37" s="150"/>
      <c r="D37" s="152">
        <f t="shared" si="0"/>
        <v>0</v>
      </c>
      <c r="E37" s="150"/>
      <c r="F37" s="276"/>
      <c r="G37" s="1"/>
    </row>
    <row r="38" spans="1:7" ht="15" customHeight="1" thickBot="1">
      <c r="A38" s="275"/>
      <c r="B38" s="149"/>
      <c r="C38" s="257"/>
      <c r="D38" s="152">
        <f t="shared" si="0"/>
        <v>0</v>
      </c>
      <c r="E38" s="332"/>
      <c r="F38" s="333"/>
      <c r="G38" s="1"/>
    </row>
    <row r="39" spans="1:132" s="11" customFormat="1" ht="15" customHeight="1" thickBot="1">
      <c r="A39" s="279" t="s">
        <v>222</v>
      </c>
      <c r="B39" s="10"/>
      <c r="C39" s="259"/>
      <c r="D39" s="260"/>
      <c r="E39" s="260">
        <f>SUM(E11:E38)</f>
        <v>0</v>
      </c>
      <c r="F39" s="261">
        <f>SUM(F11:F38)</f>
        <v>0</v>
      </c>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c r="BX39" s="182"/>
      <c r="BY39" s="182"/>
      <c r="BZ39" s="182"/>
      <c r="CA39" s="182"/>
      <c r="CB39" s="182"/>
      <c r="CC39" s="182"/>
      <c r="CD39" s="182"/>
      <c r="CE39" s="182"/>
      <c r="CF39" s="182"/>
      <c r="CG39" s="182"/>
      <c r="CH39" s="182"/>
      <c r="CI39" s="182"/>
      <c r="CJ39" s="182"/>
      <c r="CK39" s="182"/>
      <c r="CL39" s="182"/>
      <c r="CM39" s="182"/>
      <c r="CN39" s="182"/>
      <c r="CO39" s="182"/>
      <c r="CP39" s="182"/>
      <c r="CQ39" s="182"/>
      <c r="CR39" s="182"/>
      <c r="CS39" s="182"/>
      <c r="CT39" s="182"/>
      <c r="CU39" s="182"/>
      <c r="CV39" s="182"/>
      <c r="CW39" s="182"/>
      <c r="CX39" s="182"/>
      <c r="CY39" s="182"/>
      <c r="CZ39" s="182"/>
      <c r="DA39" s="182"/>
      <c r="DB39" s="182"/>
      <c r="DC39" s="182"/>
      <c r="DD39" s="182"/>
      <c r="DE39" s="182"/>
      <c r="DF39" s="182"/>
      <c r="DG39" s="182"/>
      <c r="DH39" s="182"/>
      <c r="DI39" s="182"/>
      <c r="DJ39" s="182"/>
      <c r="DK39" s="182"/>
      <c r="DL39" s="182"/>
      <c r="DM39" s="182"/>
      <c r="DN39" s="182"/>
      <c r="DO39" s="182"/>
      <c r="DP39" s="182"/>
      <c r="DQ39" s="182"/>
      <c r="DR39" s="182"/>
      <c r="DS39" s="182"/>
      <c r="DT39" s="182"/>
      <c r="DU39" s="182"/>
      <c r="DV39" s="182"/>
      <c r="DW39" s="182"/>
      <c r="DX39" s="182"/>
      <c r="DY39" s="182"/>
      <c r="DZ39" s="182"/>
      <c r="EA39" s="182"/>
      <c r="EB39" s="182"/>
    </row>
    <row r="40" spans="1:132" s="11" customFormat="1" ht="15" customHeight="1">
      <c r="A40" s="279"/>
      <c r="B40" s="10"/>
      <c r="C40" s="258"/>
      <c r="D40" s="258"/>
      <c r="E40" s="258"/>
      <c r="F40" s="289"/>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2"/>
      <c r="BW40" s="182"/>
      <c r="BX40" s="182"/>
      <c r="BY40" s="182"/>
      <c r="BZ40" s="182"/>
      <c r="CA40" s="182"/>
      <c r="CB40" s="182"/>
      <c r="CC40" s="182"/>
      <c r="CD40" s="182"/>
      <c r="CE40" s="182"/>
      <c r="CF40" s="182"/>
      <c r="CG40" s="182"/>
      <c r="CH40" s="182"/>
      <c r="CI40" s="182"/>
      <c r="CJ40" s="182"/>
      <c r="CK40" s="182"/>
      <c r="CL40" s="182"/>
      <c r="CM40" s="182"/>
      <c r="CN40" s="182"/>
      <c r="CO40" s="182"/>
      <c r="CP40" s="182"/>
      <c r="CQ40" s="182"/>
      <c r="CR40" s="182"/>
      <c r="CS40" s="182"/>
      <c r="CT40" s="182"/>
      <c r="CU40" s="182"/>
      <c r="CV40" s="182"/>
      <c r="CW40" s="182"/>
      <c r="CX40" s="182"/>
      <c r="CY40" s="182"/>
      <c r="CZ40" s="182"/>
      <c r="DA40" s="182"/>
      <c r="DB40" s="182"/>
      <c r="DC40" s="182"/>
      <c r="DD40" s="182"/>
      <c r="DE40" s="182"/>
      <c r="DF40" s="182"/>
      <c r="DG40" s="182"/>
      <c r="DH40" s="182"/>
      <c r="DI40" s="182"/>
      <c r="DJ40" s="182"/>
      <c r="DK40" s="182"/>
      <c r="DL40" s="182"/>
      <c r="DM40" s="182"/>
      <c r="DN40" s="182"/>
      <c r="DO40" s="182"/>
      <c r="DP40" s="182"/>
      <c r="DQ40" s="182"/>
      <c r="DR40" s="182"/>
      <c r="DS40" s="182"/>
      <c r="DT40" s="182"/>
      <c r="DU40" s="182"/>
      <c r="DV40" s="182"/>
      <c r="DW40" s="182"/>
      <c r="DX40" s="182"/>
      <c r="DY40" s="182"/>
      <c r="DZ40" s="182"/>
      <c r="EA40" s="182"/>
      <c r="EB40" s="182"/>
    </row>
    <row r="41" spans="1:7" ht="15" customHeight="1">
      <c r="A41" s="283"/>
      <c r="C41" s="19"/>
      <c r="D41" s="19"/>
      <c r="E41" s="19"/>
      <c r="F41" s="284"/>
      <c r="G41" s="1"/>
    </row>
    <row r="42" spans="1:7" ht="15" customHeight="1">
      <c r="A42" s="598" t="s">
        <v>23</v>
      </c>
      <c r="B42" s="599"/>
      <c r="C42" s="599"/>
      <c r="D42" s="599"/>
      <c r="E42" s="599"/>
      <c r="F42" s="600"/>
      <c r="G42" s="1"/>
    </row>
    <row r="43" spans="1:7" ht="15" customHeight="1" thickBot="1">
      <c r="A43" s="601"/>
      <c r="B43" s="602"/>
      <c r="C43" s="602"/>
      <c r="D43" s="602"/>
      <c r="E43" s="602"/>
      <c r="F43" s="603"/>
      <c r="G43" s="1"/>
    </row>
    <row r="44" spans="1:7" ht="15" customHeight="1">
      <c r="A44" s="1"/>
      <c r="B44" s="1"/>
      <c r="C44" s="1"/>
      <c r="D44" s="1"/>
      <c r="E44" s="1"/>
      <c r="F44" s="1"/>
      <c r="G44" s="1"/>
    </row>
    <row r="45" spans="1:7" ht="15" customHeight="1">
      <c r="A45" s="1"/>
      <c r="B45" s="1"/>
      <c r="C45" s="1"/>
      <c r="D45" s="1"/>
      <c r="E45" s="1"/>
      <c r="F45" s="1"/>
      <c r="G45" s="1"/>
    </row>
    <row r="46" spans="1:7" ht="15" customHeight="1">
      <c r="A46" s="1"/>
      <c r="B46" s="1"/>
      <c r="C46" s="1"/>
      <c r="D46" s="1"/>
      <c r="E46" s="1"/>
      <c r="F46" s="1"/>
      <c r="G46" s="1"/>
    </row>
    <row r="47" spans="1:7" ht="15" customHeight="1">
      <c r="A47" s="1"/>
      <c r="B47" s="1"/>
      <c r="C47" s="1"/>
      <c r="D47" s="1"/>
      <c r="E47" s="1"/>
      <c r="F47" s="1"/>
      <c r="G47" s="1"/>
    </row>
    <row r="48" spans="1:7" ht="11.25">
      <c r="A48" s="1"/>
      <c r="B48" s="1"/>
      <c r="C48" s="1"/>
      <c r="D48" s="1"/>
      <c r="E48" s="1"/>
      <c r="F48" s="1"/>
      <c r="G48" s="1"/>
    </row>
    <row r="49" spans="1:7" ht="11.25">
      <c r="A49" s="1"/>
      <c r="B49" s="1"/>
      <c r="C49" s="1"/>
      <c r="D49" s="1"/>
      <c r="E49" s="1"/>
      <c r="F49" s="1"/>
      <c r="G49" s="1"/>
    </row>
    <row r="50" spans="1:7" ht="11.25">
      <c r="A50" s="1"/>
      <c r="B50" s="1"/>
      <c r="C50" s="1"/>
      <c r="D50" s="1"/>
      <c r="E50" s="1"/>
      <c r="F50" s="1"/>
      <c r="G50" s="1"/>
    </row>
    <row r="51" spans="1:7" ht="11.25">
      <c r="A51" s="1"/>
      <c r="B51" s="1"/>
      <c r="C51" s="1"/>
      <c r="D51" s="1"/>
      <c r="E51" s="1"/>
      <c r="F51" s="1"/>
      <c r="G51" s="1"/>
    </row>
    <row r="52" spans="1:7" ht="11.25">
      <c r="A52" s="1"/>
      <c r="B52" s="1"/>
      <c r="C52" s="1"/>
      <c r="D52" s="1"/>
      <c r="E52" s="1"/>
      <c r="F52" s="1"/>
      <c r="G52" s="1"/>
    </row>
    <row r="53" spans="1:7" ht="11.25">
      <c r="A53" s="1"/>
      <c r="B53" s="1"/>
      <c r="C53" s="1"/>
      <c r="D53" s="1"/>
      <c r="E53" s="1"/>
      <c r="F53" s="1"/>
      <c r="G53" s="1"/>
    </row>
    <row r="54" spans="1:7" ht="11.25">
      <c r="A54" s="1"/>
      <c r="B54" s="1"/>
      <c r="C54" s="1"/>
      <c r="D54" s="1"/>
      <c r="E54" s="1"/>
      <c r="F54" s="1"/>
      <c r="G54" s="1"/>
    </row>
    <row r="55" spans="1:7" ht="11.25">
      <c r="A55" s="1"/>
      <c r="B55" s="1"/>
      <c r="C55" s="1"/>
      <c r="D55" s="1"/>
      <c r="E55" s="1"/>
      <c r="F55" s="1"/>
      <c r="G55" s="1"/>
    </row>
    <row r="56" spans="1:7" ht="11.25">
      <c r="A56" s="1"/>
      <c r="B56" s="1"/>
      <c r="C56" s="1"/>
      <c r="D56" s="1"/>
      <c r="E56" s="1"/>
      <c r="F56" s="1"/>
      <c r="G56" s="1"/>
    </row>
    <row r="57" spans="1:7" ht="11.25">
      <c r="A57" s="1"/>
      <c r="B57" s="1"/>
      <c r="C57" s="1"/>
      <c r="D57" s="1"/>
      <c r="E57" s="1"/>
      <c r="F57" s="1"/>
      <c r="G57" s="1"/>
    </row>
    <row r="58" spans="1:7" ht="11.25">
      <c r="A58" s="1"/>
      <c r="B58" s="1"/>
      <c r="C58" s="1"/>
      <c r="D58" s="1"/>
      <c r="E58" s="1"/>
      <c r="F58" s="1"/>
      <c r="G58" s="1"/>
    </row>
    <row r="59" spans="1:7" ht="11.25">
      <c r="A59" s="1"/>
      <c r="B59" s="1"/>
      <c r="C59" s="1"/>
      <c r="D59" s="1"/>
      <c r="E59" s="1"/>
      <c r="F59" s="1"/>
      <c r="G59" s="1"/>
    </row>
    <row r="60" spans="1:7" ht="11.25">
      <c r="A60" s="1"/>
      <c r="B60" s="1"/>
      <c r="C60" s="1"/>
      <c r="D60" s="1"/>
      <c r="E60" s="1"/>
      <c r="F60" s="1"/>
      <c r="G60" s="1"/>
    </row>
    <row r="61" spans="1:7" ht="11.25">
      <c r="A61" s="1"/>
      <c r="B61" s="1"/>
      <c r="C61" s="1"/>
      <c r="D61" s="1"/>
      <c r="E61" s="1"/>
      <c r="F61" s="1"/>
      <c r="G61" s="1"/>
    </row>
    <row r="62" spans="1:7" ht="11.25">
      <c r="A62" s="1"/>
      <c r="B62" s="1"/>
      <c r="C62" s="1"/>
      <c r="D62" s="1"/>
      <c r="E62" s="1"/>
      <c r="F62" s="1"/>
      <c r="G62" s="1"/>
    </row>
    <row r="63" spans="1:7" ht="11.25">
      <c r="A63" s="1"/>
      <c r="B63" s="1"/>
      <c r="C63" s="1"/>
      <c r="D63" s="1"/>
      <c r="E63" s="1"/>
      <c r="F63" s="1"/>
      <c r="G63" s="1"/>
    </row>
    <row r="64" spans="1:7" ht="11.25">
      <c r="A64" s="1"/>
      <c r="B64" s="1"/>
      <c r="C64" s="1"/>
      <c r="D64" s="1"/>
      <c r="E64" s="1"/>
      <c r="F64" s="1"/>
      <c r="G64" s="1"/>
    </row>
    <row r="65" spans="1:7" ht="11.25">
      <c r="A65" s="1"/>
      <c r="B65" s="1"/>
      <c r="C65" s="1"/>
      <c r="D65" s="1"/>
      <c r="E65" s="1"/>
      <c r="F65" s="1"/>
      <c r="G65" s="1"/>
    </row>
    <row r="66" spans="1:7" ht="11.25">
      <c r="A66" s="1"/>
      <c r="B66" s="1"/>
      <c r="C66" s="1"/>
      <c r="D66" s="1"/>
      <c r="E66" s="1"/>
      <c r="F66" s="1"/>
      <c r="G66" s="1"/>
    </row>
    <row r="67" spans="1:7" ht="11.25">
      <c r="A67" s="1"/>
      <c r="B67" s="1"/>
      <c r="C67" s="1"/>
      <c r="D67" s="1"/>
      <c r="E67" s="1"/>
      <c r="F67" s="1"/>
      <c r="G67" s="1"/>
    </row>
    <row r="68" spans="1:7" ht="11.25">
      <c r="A68" s="1"/>
      <c r="B68" s="1"/>
      <c r="C68" s="1"/>
      <c r="D68" s="1"/>
      <c r="E68" s="1"/>
      <c r="F68" s="1"/>
      <c r="G68" s="1"/>
    </row>
    <row r="69" spans="1:7" ht="11.25">
      <c r="A69" s="1"/>
      <c r="B69" s="1"/>
      <c r="C69" s="1"/>
      <c r="D69" s="1"/>
      <c r="E69" s="1"/>
      <c r="F69" s="1"/>
      <c r="G69" s="1"/>
    </row>
    <row r="70" spans="1:7" ht="11.25">
      <c r="A70" s="1"/>
      <c r="B70" s="1"/>
      <c r="C70" s="1"/>
      <c r="D70" s="1"/>
      <c r="E70" s="1"/>
      <c r="F70" s="1"/>
      <c r="G70" s="1"/>
    </row>
    <row r="71" spans="1:7" ht="11.25">
      <c r="A71" s="1"/>
      <c r="B71" s="1"/>
      <c r="C71" s="1"/>
      <c r="D71" s="1"/>
      <c r="E71" s="1"/>
      <c r="F71" s="1"/>
      <c r="G71" s="1"/>
    </row>
    <row r="72" spans="1:7" ht="11.25">
      <c r="A72" s="1"/>
      <c r="B72" s="1"/>
      <c r="C72" s="1"/>
      <c r="D72" s="1"/>
      <c r="E72" s="1"/>
      <c r="F72" s="1"/>
      <c r="G72" s="1"/>
    </row>
    <row r="73" spans="1:7" ht="11.25">
      <c r="A73" s="1"/>
      <c r="B73" s="1"/>
      <c r="C73" s="1"/>
      <c r="D73" s="1"/>
      <c r="E73" s="1"/>
      <c r="F73" s="1"/>
      <c r="G73" s="1"/>
    </row>
    <row r="74" spans="1:7" ht="11.25">
      <c r="A74" s="1"/>
      <c r="B74" s="1"/>
      <c r="C74" s="1"/>
      <c r="D74" s="1"/>
      <c r="E74" s="1"/>
      <c r="F74" s="1"/>
      <c r="G74" s="1"/>
    </row>
    <row r="75" spans="1:7" ht="11.25">
      <c r="A75" s="1"/>
      <c r="B75" s="1"/>
      <c r="C75" s="1"/>
      <c r="D75" s="1"/>
      <c r="E75" s="1"/>
      <c r="F75" s="1"/>
      <c r="G75" s="1"/>
    </row>
    <row r="76" spans="1:7" ht="11.25">
      <c r="A76" s="1"/>
      <c r="B76" s="1"/>
      <c r="C76" s="1"/>
      <c r="D76" s="1"/>
      <c r="E76" s="1"/>
      <c r="F76" s="1"/>
      <c r="G76" s="1"/>
    </row>
    <row r="77" spans="1:7" ht="11.25">
      <c r="A77" s="1"/>
      <c r="B77" s="1"/>
      <c r="C77" s="1"/>
      <c r="D77" s="1"/>
      <c r="E77" s="1"/>
      <c r="F77" s="1"/>
      <c r="G77" s="1"/>
    </row>
    <row r="78" spans="1:7" ht="11.25">
      <c r="A78" s="1"/>
      <c r="B78" s="1"/>
      <c r="C78" s="1"/>
      <c r="D78" s="1"/>
      <c r="E78" s="1"/>
      <c r="F78" s="1"/>
      <c r="G78" s="1"/>
    </row>
    <row r="79" spans="1:7" ht="11.25">
      <c r="A79" s="1"/>
      <c r="B79" s="1"/>
      <c r="C79" s="1"/>
      <c r="D79" s="1"/>
      <c r="E79" s="1"/>
      <c r="F79" s="1"/>
      <c r="G79" s="1"/>
    </row>
    <row r="80" spans="1:7" ht="11.25">
      <c r="A80" s="1"/>
      <c r="B80" s="1"/>
      <c r="C80" s="1"/>
      <c r="D80" s="1"/>
      <c r="E80" s="1"/>
      <c r="F80" s="1"/>
      <c r="G80" s="1"/>
    </row>
    <row r="81" spans="1:7" ht="11.25">
      <c r="A81" s="1"/>
      <c r="B81" s="1"/>
      <c r="C81" s="1"/>
      <c r="D81" s="1"/>
      <c r="E81" s="1"/>
      <c r="F81" s="1"/>
      <c r="G81" s="1"/>
    </row>
    <row r="82" spans="1:7" ht="11.25">
      <c r="A82" s="1"/>
      <c r="B82" s="1"/>
      <c r="C82" s="1"/>
      <c r="D82" s="1"/>
      <c r="E82" s="1"/>
      <c r="F82" s="1"/>
      <c r="G82" s="1"/>
    </row>
    <row r="83" spans="1:7" ht="11.25">
      <c r="A83" s="1"/>
      <c r="B83" s="1"/>
      <c r="C83" s="1"/>
      <c r="D83" s="1"/>
      <c r="E83" s="1"/>
      <c r="F83" s="1"/>
      <c r="G83" s="1"/>
    </row>
    <row r="84" spans="1:7" ht="11.25">
      <c r="A84" s="1"/>
      <c r="B84" s="1"/>
      <c r="C84" s="1"/>
      <c r="D84" s="1"/>
      <c r="E84" s="1"/>
      <c r="F84" s="1"/>
      <c r="G84" s="1"/>
    </row>
    <row r="85" spans="1:7" ht="11.25">
      <c r="A85" s="1"/>
      <c r="B85" s="1"/>
      <c r="C85" s="1"/>
      <c r="D85" s="1"/>
      <c r="E85" s="1"/>
      <c r="F85" s="1"/>
      <c r="G85" s="1"/>
    </row>
    <row r="86" spans="1:7" ht="11.25">
      <c r="A86" s="1"/>
      <c r="B86" s="1"/>
      <c r="C86" s="1"/>
      <c r="D86" s="1"/>
      <c r="E86" s="1"/>
      <c r="F86" s="1"/>
      <c r="G86" s="1"/>
    </row>
    <row r="87" spans="1:7" ht="11.25">
      <c r="A87" s="1"/>
      <c r="B87" s="1"/>
      <c r="C87" s="1"/>
      <c r="D87" s="1"/>
      <c r="E87" s="1"/>
      <c r="F87" s="1"/>
      <c r="G87" s="1"/>
    </row>
    <row r="88" spans="1:7" ht="11.25">
      <c r="A88" s="1"/>
      <c r="B88" s="1"/>
      <c r="C88" s="1"/>
      <c r="D88" s="1"/>
      <c r="E88" s="1"/>
      <c r="F88" s="1"/>
      <c r="G88" s="1"/>
    </row>
    <row r="89" spans="1:7" ht="11.25">
      <c r="A89" s="1"/>
      <c r="B89" s="1"/>
      <c r="C89" s="1"/>
      <c r="D89" s="1"/>
      <c r="E89" s="1"/>
      <c r="F89" s="1"/>
      <c r="G89" s="1"/>
    </row>
    <row r="90" spans="1:7" ht="11.25">
      <c r="A90" s="1"/>
      <c r="B90" s="1"/>
      <c r="C90" s="1"/>
      <c r="D90" s="1"/>
      <c r="E90" s="1"/>
      <c r="F90" s="1"/>
      <c r="G90" s="1"/>
    </row>
    <row r="91" spans="1:7" ht="11.25">
      <c r="A91" s="1"/>
      <c r="B91" s="1"/>
      <c r="C91" s="1"/>
      <c r="D91" s="1"/>
      <c r="E91" s="1"/>
      <c r="F91" s="1"/>
      <c r="G91" s="1"/>
    </row>
    <row r="92" spans="1:7" ht="11.25">
      <c r="A92" s="1"/>
      <c r="B92" s="1"/>
      <c r="C92" s="1"/>
      <c r="D92" s="1"/>
      <c r="E92" s="1"/>
      <c r="F92" s="1"/>
      <c r="G92" s="1"/>
    </row>
    <row r="93" spans="1:7" ht="11.25">
      <c r="A93" s="1"/>
      <c r="B93" s="1"/>
      <c r="C93" s="1"/>
      <c r="D93" s="1"/>
      <c r="E93" s="1"/>
      <c r="F93" s="1"/>
      <c r="G93" s="1"/>
    </row>
    <row r="94" spans="1:7" ht="11.25">
      <c r="A94" s="1"/>
      <c r="B94" s="1"/>
      <c r="C94" s="1"/>
      <c r="D94" s="1"/>
      <c r="E94" s="1"/>
      <c r="F94" s="1"/>
      <c r="G94" s="1"/>
    </row>
    <row r="95" spans="1:7" ht="11.25">
      <c r="A95" s="1"/>
      <c r="B95" s="1"/>
      <c r="C95" s="1"/>
      <c r="D95" s="1"/>
      <c r="E95" s="1"/>
      <c r="F95" s="1"/>
      <c r="G95" s="1"/>
    </row>
    <row r="96" spans="1:7" ht="11.25">
      <c r="A96" s="1"/>
      <c r="B96" s="1"/>
      <c r="C96" s="1"/>
      <c r="D96" s="1"/>
      <c r="E96" s="1"/>
      <c r="F96" s="1"/>
      <c r="G96" s="1"/>
    </row>
    <row r="97" spans="1:7" ht="11.25">
      <c r="A97" s="1"/>
      <c r="B97" s="1"/>
      <c r="C97" s="1"/>
      <c r="D97" s="1"/>
      <c r="E97" s="1"/>
      <c r="F97" s="1"/>
      <c r="G97" s="1"/>
    </row>
    <row r="98" spans="1:7" ht="11.25">
      <c r="A98" s="1"/>
      <c r="B98" s="1"/>
      <c r="C98" s="1"/>
      <c r="D98" s="1"/>
      <c r="E98" s="1"/>
      <c r="F98" s="1"/>
      <c r="G98" s="1"/>
    </row>
    <row r="99" spans="1:7" ht="11.25">
      <c r="A99" s="1"/>
      <c r="B99" s="1"/>
      <c r="C99" s="1"/>
      <c r="D99" s="1"/>
      <c r="E99" s="1"/>
      <c r="F99" s="1"/>
      <c r="G99" s="1"/>
    </row>
    <row r="100" spans="1:7" ht="11.25">
      <c r="A100" s="1"/>
      <c r="B100" s="1"/>
      <c r="C100" s="1"/>
      <c r="D100" s="1"/>
      <c r="E100" s="1"/>
      <c r="F100" s="1"/>
      <c r="G100" s="1"/>
    </row>
    <row r="101" spans="1:7" ht="11.25">
      <c r="A101" s="1"/>
      <c r="B101" s="1"/>
      <c r="C101" s="1"/>
      <c r="D101" s="1"/>
      <c r="E101" s="1"/>
      <c r="F101" s="1"/>
      <c r="G101" s="1"/>
    </row>
    <row r="102" spans="1:7" ht="11.25">
      <c r="A102" s="1"/>
      <c r="B102" s="1"/>
      <c r="C102" s="1"/>
      <c r="D102" s="1"/>
      <c r="E102" s="1"/>
      <c r="F102" s="1"/>
      <c r="G102" s="1"/>
    </row>
    <row r="103" spans="1:7" ht="11.25">
      <c r="A103" s="1"/>
      <c r="B103" s="1"/>
      <c r="C103" s="1"/>
      <c r="D103" s="1"/>
      <c r="E103" s="1"/>
      <c r="F103" s="1"/>
      <c r="G103" s="1"/>
    </row>
    <row r="104" spans="1:7" ht="11.25">
      <c r="A104" s="1"/>
      <c r="B104" s="1"/>
      <c r="C104" s="1"/>
      <c r="D104" s="1"/>
      <c r="E104" s="1"/>
      <c r="F104" s="1"/>
      <c r="G104" s="1"/>
    </row>
    <row r="105" spans="1:7" ht="11.25">
      <c r="A105" s="1"/>
      <c r="B105" s="1"/>
      <c r="C105" s="1"/>
      <c r="D105" s="1"/>
      <c r="E105" s="1"/>
      <c r="F105" s="1"/>
      <c r="G105" s="1"/>
    </row>
    <row r="106" spans="1:7" ht="11.25">
      <c r="A106" s="1"/>
      <c r="B106" s="1"/>
      <c r="C106" s="1"/>
      <c r="D106" s="1"/>
      <c r="E106" s="1"/>
      <c r="F106" s="1"/>
      <c r="G106" s="1"/>
    </row>
    <row r="107" spans="1:7" ht="11.25">
      <c r="A107" s="1"/>
      <c r="B107" s="1"/>
      <c r="C107" s="1"/>
      <c r="D107" s="1"/>
      <c r="E107" s="1"/>
      <c r="F107" s="1"/>
      <c r="G107" s="1"/>
    </row>
    <row r="108" spans="1:7" ht="11.25">
      <c r="A108" s="1"/>
      <c r="B108" s="1"/>
      <c r="C108" s="1"/>
      <c r="D108" s="1"/>
      <c r="E108" s="1"/>
      <c r="F108" s="1"/>
      <c r="G108" s="1"/>
    </row>
    <row r="109" spans="1:7" ht="11.25">
      <c r="A109" s="1"/>
      <c r="B109" s="1"/>
      <c r="C109" s="1"/>
      <c r="D109" s="1"/>
      <c r="E109" s="1"/>
      <c r="F109" s="1"/>
      <c r="G109" s="1"/>
    </row>
    <row r="110" spans="1:7" ht="11.25">
      <c r="A110" s="1"/>
      <c r="B110" s="1"/>
      <c r="C110" s="1"/>
      <c r="D110" s="1"/>
      <c r="E110" s="1"/>
      <c r="F110" s="1"/>
      <c r="G110" s="1"/>
    </row>
    <row r="111" spans="1:7" ht="11.25">
      <c r="A111" s="1"/>
      <c r="B111" s="1"/>
      <c r="C111" s="1"/>
      <c r="D111" s="1"/>
      <c r="E111" s="1"/>
      <c r="F111" s="1"/>
      <c r="G111" s="1"/>
    </row>
    <row r="112" spans="1:7" ht="11.25">
      <c r="A112" s="1"/>
      <c r="B112" s="1"/>
      <c r="C112" s="1"/>
      <c r="D112" s="1"/>
      <c r="E112" s="1"/>
      <c r="F112" s="1"/>
      <c r="G112" s="1"/>
    </row>
    <row r="113" spans="1:7" ht="11.25">
      <c r="A113" s="1"/>
      <c r="B113" s="1"/>
      <c r="C113" s="1"/>
      <c r="D113" s="1"/>
      <c r="E113" s="1"/>
      <c r="F113" s="1"/>
      <c r="G113" s="1"/>
    </row>
    <row r="114" spans="1:7" ht="11.25">
      <c r="A114" s="1"/>
      <c r="B114" s="1"/>
      <c r="C114" s="1"/>
      <c r="D114" s="1"/>
      <c r="E114" s="1"/>
      <c r="F114" s="1"/>
      <c r="G114" s="1"/>
    </row>
    <row r="115" spans="1:7" ht="11.25">
      <c r="A115" s="1"/>
      <c r="B115" s="1"/>
      <c r="C115" s="1"/>
      <c r="D115" s="1"/>
      <c r="E115" s="1"/>
      <c r="F115" s="1"/>
      <c r="G115" s="1"/>
    </row>
    <row r="116" spans="1:7" ht="11.25">
      <c r="A116" s="1"/>
      <c r="B116" s="1"/>
      <c r="C116" s="1"/>
      <c r="D116" s="1"/>
      <c r="E116" s="1"/>
      <c r="F116" s="1"/>
      <c r="G116" s="1"/>
    </row>
    <row r="117" spans="1:7" ht="11.25">
      <c r="A117" s="1"/>
      <c r="B117" s="1"/>
      <c r="C117" s="1"/>
      <c r="D117" s="1"/>
      <c r="E117" s="1"/>
      <c r="F117" s="1"/>
      <c r="G117" s="1"/>
    </row>
    <row r="118" spans="1:7" ht="11.25">
      <c r="A118" s="1"/>
      <c r="B118" s="1"/>
      <c r="C118" s="1"/>
      <c r="D118" s="1"/>
      <c r="E118" s="1"/>
      <c r="F118" s="1"/>
      <c r="G118" s="1"/>
    </row>
    <row r="119" spans="1:7" ht="11.25">
      <c r="A119" s="1"/>
      <c r="B119" s="1"/>
      <c r="C119" s="1"/>
      <c r="D119" s="1"/>
      <c r="E119" s="1"/>
      <c r="F119" s="1"/>
      <c r="G119" s="1"/>
    </row>
    <row r="120" spans="1:7" ht="11.25">
      <c r="A120" s="1"/>
      <c r="B120" s="1"/>
      <c r="C120" s="1"/>
      <c r="D120" s="1"/>
      <c r="E120" s="1"/>
      <c r="F120" s="1"/>
      <c r="G120" s="1"/>
    </row>
    <row r="121" spans="1:7" ht="11.25">
      <c r="A121" s="1"/>
      <c r="B121" s="1"/>
      <c r="C121" s="1"/>
      <c r="D121" s="1"/>
      <c r="E121" s="1"/>
      <c r="F121" s="1"/>
      <c r="G121" s="1"/>
    </row>
    <row r="122" spans="1:7" ht="11.25">
      <c r="A122" s="1"/>
      <c r="B122" s="1"/>
      <c r="C122" s="1"/>
      <c r="D122" s="1"/>
      <c r="E122" s="1"/>
      <c r="F122" s="1"/>
      <c r="G122" s="1"/>
    </row>
    <row r="123" spans="1:7" ht="11.25">
      <c r="A123" s="1"/>
      <c r="B123" s="1"/>
      <c r="C123" s="1"/>
      <c r="D123" s="1"/>
      <c r="E123" s="1"/>
      <c r="F123" s="1"/>
      <c r="G123" s="1"/>
    </row>
    <row r="124" spans="1:7" ht="11.25">
      <c r="A124" s="1"/>
      <c r="B124" s="1"/>
      <c r="C124" s="1"/>
      <c r="D124" s="1"/>
      <c r="E124" s="1"/>
      <c r="F124" s="1"/>
      <c r="G124" s="1"/>
    </row>
    <row r="125" spans="1:7" ht="11.25">
      <c r="A125" s="1"/>
      <c r="B125" s="1"/>
      <c r="C125" s="1"/>
      <c r="D125" s="1"/>
      <c r="E125" s="1"/>
      <c r="F125" s="1"/>
      <c r="G125" s="1"/>
    </row>
    <row r="126" spans="1:7" ht="11.25">
      <c r="A126" s="1"/>
      <c r="B126" s="1"/>
      <c r="C126" s="1"/>
      <c r="D126" s="1"/>
      <c r="E126" s="1"/>
      <c r="F126" s="1"/>
      <c r="G126" s="1"/>
    </row>
    <row r="127" spans="1:7" ht="11.25">
      <c r="A127" s="1"/>
      <c r="B127" s="1"/>
      <c r="C127" s="1"/>
      <c r="D127" s="1"/>
      <c r="E127" s="1"/>
      <c r="F127" s="1"/>
      <c r="G127" s="1"/>
    </row>
    <row r="128" spans="1:7" ht="11.25">
      <c r="A128" s="1"/>
      <c r="B128" s="1"/>
      <c r="C128" s="1"/>
      <c r="D128" s="1"/>
      <c r="E128" s="1"/>
      <c r="F128" s="1"/>
      <c r="G128" s="1"/>
    </row>
    <row r="129" spans="1:7" ht="11.25">
      <c r="A129" s="1"/>
      <c r="B129" s="1"/>
      <c r="C129" s="1"/>
      <c r="D129" s="1"/>
      <c r="E129" s="1"/>
      <c r="F129" s="1"/>
      <c r="G129" s="1"/>
    </row>
    <row r="130" spans="1:7" ht="11.25">
      <c r="A130" s="1"/>
      <c r="B130" s="1"/>
      <c r="C130" s="1"/>
      <c r="D130" s="1"/>
      <c r="E130" s="1"/>
      <c r="F130" s="1"/>
      <c r="G130" s="1"/>
    </row>
    <row r="131" spans="1:7" ht="11.25">
      <c r="A131" s="1"/>
      <c r="B131" s="1"/>
      <c r="C131" s="1"/>
      <c r="D131" s="1"/>
      <c r="E131" s="1"/>
      <c r="F131" s="1"/>
      <c r="G131" s="1"/>
    </row>
    <row r="132" spans="1:7" ht="11.25">
      <c r="A132" s="1"/>
      <c r="B132" s="1"/>
      <c r="C132" s="1"/>
      <c r="D132" s="1"/>
      <c r="E132" s="1"/>
      <c r="F132" s="1"/>
      <c r="G132" s="1"/>
    </row>
    <row r="133" spans="1:7" ht="11.25">
      <c r="A133" s="1"/>
      <c r="B133" s="1"/>
      <c r="C133" s="1"/>
      <c r="D133" s="1"/>
      <c r="E133" s="1"/>
      <c r="F133" s="1"/>
      <c r="G133" s="1"/>
    </row>
    <row r="134" spans="1:7" ht="11.25">
      <c r="A134" s="1"/>
      <c r="B134" s="1"/>
      <c r="C134" s="1"/>
      <c r="D134" s="1"/>
      <c r="E134" s="1"/>
      <c r="F134" s="1"/>
      <c r="G134" s="1"/>
    </row>
    <row r="135" spans="1:7" ht="11.25">
      <c r="A135" s="1"/>
      <c r="B135" s="1"/>
      <c r="C135" s="1"/>
      <c r="D135" s="1"/>
      <c r="E135" s="1"/>
      <c r="F135" s="1"/>
      <c r="G135" s="1"/>
    </row>
    <row r="136" spans="1:7" ht="11.25">
      <c r="A136" s="1"/>
      <c r="B136" s="1"/>
      <c r="C136" s="1"/>
      <c r="D136" s="1"/>
      <c r="E136" s="1"/>
      <c r="F136" s="1"/>
      <c r="G136" s="1"/>
    </row>
    <row r="137" spans="1:7" ht="11.25">
      <c r="A137" s="1"/>
      <c r="B137" s="1"/>
      <c r="C137" s="1"/>
      <c r="D137" s="1"/>
      <c r="E137" s="1"/>
      <c r="F137" s="1"/>
      <c r="G137" s="1"/>
    </row>
    <row r="138" spans="1:7" ht="11.25">
      <c r="A138" s="1"/>
      <c r="B138" s="1"/>
      <c r="C138" s="1"/>
      <c r="D138" s="1"/>
      <c r="E138" s="1"/>
      <c r="F138" s="1"/>
      <c r="G138" s="1"/>
    </row>
    <row r="139" spans="1:7" ht="11.25">
      <c r="A139" s="1"/>
      <c r="B139" s="1"/>
      <c r="C139" s="1"/>
      <c r="D139" s="1"/>
      <c r="E139" s="1"/>
      <c r="F139" s="1"/>
      <c r="G139" s="1"/>
    </row>
    <row r="140" spans="1:7" ht="11.25">
      <c r="A140" s="1"/>
      <c r="B140" s="1"/>
      <c r="C140" s="1"/>
      <c r="D140" s="1"/>
      <c r="E140" s="1"/>
      <c r="F140" s="1"/>
      <c r="G140" s="1"/>
    </row>
    <row r="141" spans="1:7" ht="11.25">
      <c r="A141" s="1"/>
      <c r="B141" s="1"/>
      <c r="C141" s="1"/>
      <c r="D141" s="1"/>
      <c r="E141" s="1"/>
      <c r="F141" s="1"/>
      <c r="G141" s="1"/>
    </row>
    <row r="142" spans="1:7" ht="11.25">
      <c r="A142" s="1"/>
      <c r="B142" s="1"/>
      <c r="C142" s="1"/>
      <c r="D142" s="1"/>
      <c r="E142" s="1"/>
      <c r="F142" s="1"/>
      <c r="G142" s="1"/>
    </row>
    <row r="143" spans="1:7" ht="11.25">
      <c r="A143" s="1"/>
      <c r="B143" s="1"/>
      <c r="C143" s="1"/>
      <c r="D143" s="1"/>
      <c r="E143" s="1"/>
      <c r="F143" s="1"/>
      <c r="G143" s="1"/>
    </row>
    <row r="144" spans="1:7" ht="11.25">
      <c r="A144" s="1"/>
      <c r="B144" s="1"/>
      <c r="C144" s="1"/>
      <c r="D144" s="1"/>
      <c r="E144" s="1"/>
      <c r="F144" s="1"/>
      <c r="G144" s="1"/>
    </row>
    <row r="145" spans="1:7" ht="11.25">
      <c r="A145" s="1"/>
      <c r="B145" s="1"/>
      <c r="C145" s="1"/>
      <c r="D145" s="1"/>
      <c r="E145" s="1"/>
      <c r="F145" s="1"/>
      <c r="G145" s="1"/>
    </row>
    <row r="146" spans="1:7" ht="11.25">
      <c r="A146" s="1"/>
      <c r="B146" s="1"/>
      <c r="C146" s="1"/>
      <c r="D146" s="1"/>
      <c r="E146" s="1"/>
      <c r="F146" s="1"/>
      <c r="G146" s="1"/>
    </row>
    <row r="147" spans="1:7" ht="11.25">
      <c r="A147" s="1"/>
      <c r="B147" s="1"/>
      <c r="C147" s="1"/>
      <c r="D147" s="1"/>
      <c r="E147" s="1"/>
      <c r="F147" s="1"/>
      <c r="G147" s="1"/>
    </row>
    <row r="148" spans="1:7" ht="11.25">
      <c r="A148" s="1"/>
      <c r="B148" s="1"/>
      <c r="C148" s="1"/>
      <c r="D148" s="1"/>
      <c r="E148" s="1"/>
      <c r="F148" s="1"/>
      <c r="G148" s="1"/>
    </row>
    <row r="149" spans="1:7" ht="11.25">
      <c r="A149" s="1"/>
      <c r="B149" s="1"/>
      <c r="C149" s="1"/>
      <c r="D149" s="1"/>
      <c r="E149" s="1"/>
      <c r="F149" s="1"/>
      <c r="G149" s="1"/>
    </row>
    <row r="150" spans="1:7" ht="11.25">
      <c r="A150" s="1"/>
      <c r="B150" s="1"/>
      <c r="C150" s="1"/>
      <c r="D150" s="1"/>
      <c r="E150" s="1"/>
      <c r="F150" s="1"/>
      <c r="G150" s="1"/>
    </row>
    <row r="151" spans="1:7" ht="11.25">
      <c r="A151" s="1"/>
      <c r="B151" s="1"/>
      <c r="C151" s="1"/>
      <c r="D151" s="1"/>
      <c r="E151" s="1"/>
      <c r="F151" s="1"/>
      <c r="G151" s="1"/>
    </row>
    <row r="152" spans="1:7" ht="11.25">
      <c r="A152" s="1"/>
      <c r="B152" s="1"/>
      <c r="C152" s="1"/>
      <c r="D152" s="1"/>
      <c r="E152" s="1"/>
      <c r="F152" s="1"/>
      <c r="G152" s="1"/>
    </row>
    <row r="153" spans="1:7" ht="11.25">
      <c r="A153" s="1"/>
      <c r="B153" s="1"/>
      <c r="C153" s="1"/>
      <c r="D153" s="1"/>
      <c r="E153" s="1"/>
      <c r="F153" s="1"/>
      <c r="G153" s="1"/>
    </row>
    <row r="154" spans="1:7" ht="11.25">
      <c r="A154" s="1"/>
      <c r="B154" s="1"/>
      <c r="C154" s="1"/>
      <c r="D154" s="1"/>
      <c r="E154" s="1"/>
      <c r="F154" s="1"/>
      <c r="G154" s="1"/>
    </row>
    <row r="155" spans="1:7" ht="11.25">
      <c r="A155" s="1"/>
      <c r="B155" s="1"/>
      <c r="C155" s="1"/>
      <c r="D155" s="1"/>
      <c r="E155" s="1"/>
      <c r="F155" s="1"/>
      <c r="G155" s="1"/>
    </row>
    <row r="156" spans="1:7" ht="11.25">
      <c r="A156" s="1"/>
      <c r="B156" s="1"/>
      <c r="C156" s="1"/>
      <c r="D156" s="1"/>
      <c r="E156" s="1"/>
      <c r="F156" s="1"/>
      <c r="G156" s="1"/>
    </row>
    <row r="157" spans="1:7" ht="11.25">
      <c r="A157" s="1"/>
      <c r="B157" s="1"/>
      <c r="C157" s="1"/>
      <c r="D157" s="1"/>
      <c r="E157" s="1"/>
      <c r="F157" s="1"/>
      <c r="G157" s="1"/>
    </row>
    <row r="158" spans="1:7" ht="11.25">
      <c r="A158" s="1"/>
      <c r="B158" s="1"/>
      <c r="C158" s="1"/>
      <c r="D158" s="1"/>
      <c r="E158" s="1"/>
      <c r="F158" s="1"/>
      <c r="G158" s="1"/>
    </row>
    <row r="159" spans="1:7" ht="11.25">
      <c r="A159" s="1"/>
      <c r="B159" s="1"/>
      <c r="C159" s="1"/>
      <c r="D159" s="1"/>
      <c r="E159" s="1"/>
      <c r="F159" s="1"/>
      <c r="G159" s="1"/>
    </row>
    <row r="160" spans="1:7" ht="11.25">
      <c r="A160" s="1"/>
      <c r="B160" s="1"/>
      <c r="C160" s="1"/>
      <c r="D160" s="1"/>
      <c r="E160" s="1"/>
      <c r="F160" s="1"/>
      <c r="G160" s="1"/>
    </row>
    <row r="161" spans="1:7" ht="11.25">
      <c r="A161" s="1"/>
      <c r="B161" s="1"/>
      <c r="C161" s="1"/>
      <c r="D161" s="1"/>
      <c r="E161" s="1"/>
      <c r="F161" s="1"/>
      <c r="G161" s="1"/>
    </row>
    <row r="162" spans="1:7" ht="11.25">
      <c r="A162" s="1"/>
      <c r="B162" s="1"/>
      <c r="C162" s="1"/>
      <c r="D162" s="1"/>
      <c r="E162" s="1"/>
      <c r="F162" s="1"/>
      <c r="G162" s="1"/>
    </row>
    <row r="163" spans="1:7" ht="11.25">
      <c r="A163" s="1"/>
      <c r="B163" s="1"/>
      <c r="C163" s="1"/>
      <c r="D163" s="1"/>
      <c r="E163" s="1"/>
      <c r="F163" s="1"/>
      <c r="G163" s="1"/>
    </row>
    <row r="164" spans="1:7" ht="11.25">
      <c r="A164" s="1"/>
      <c r="B164" s="1"/>
      <c r="C164" s="1"/>
      <c r="D164" s="1"/>
      <c r="E164" s="1"/>
      <c r="F164" s="1"/>
      <c r="G164" s="1"/>
    </row>
    <row r="165" spans="1:7" ht="11.25">
      <c r="A165" s="1"/>
      <c r="B165" s="1"/>
      <c r="C165" s="1"/>
      <c r="D165" s="1"/>
      <c r="E165" s="1"/>
      <c r="F165" s="1"/>
      <c r="G165" s="1"/>
    </row>
    <row r="166" spans="1:7" ht="11.25">
      <c r="A166" s="1"/>
      <c r="B166" s="1"/>
      <c r="C166" s="1"/>
      <c r="D166" s="1"/>
      <c r="E166" s="1"/>
      <c r="F166" s="1"/>
      <c r="G166" s="1"/>
    </row>
    <row r="167" spans="1:7" ht="11.25">
      <c r="A167" s="1"/>
      <c r="B167" s="1"/>
      <c r="C167" s="1"/>
      <c r="D167" s="1"/>
      <c r="E167" s="1"/>
      <c r="F167" s="1"/>
      <c r="G167" s="1"/>
    </row>
    <row r="168" spans="1:7" ht="11.25">
      <c r="A168" s="1"/>
      <c r="B168" s="1"/>
      <c r="C168" s="1"/>
      <c r="D168" s="1"/>
      <c r="E168" s="1"/>
      <c r="F168" s="1"/>
      <c r="G168" s="1"/>
    </row>
    <row r="169" spans="1:7" ht="11.25">
      <c r="A169" s="1"/>
      <c r="B169" s="1"/>
      <c r="C169" s="1"/>
      <c r="D169" s="1"/>
      <c r="E169" s="1"/>
      <c r="F169" s="1"/>
      <c r="G169" s="1"/>
    </row>
    <row r="170" spans="1:7" ht="11.25">
      <c r="A170" s="1"/>
      <c r="B170" s="1"/>
      <c r="C170" s="1"/>
      <c r="D170" s="1"/>
      <c r="E170" s="1"/>
      <c r="F170" s="1"/>
      <c r="G170" s="1"/>
    </row>
    <row r="171" spans="1:7" ht="11.25">
      <c r="A171" s="1"/>
      <c r="B171" s="1"/>
      <c r="C171" s="1"/>
      <c r="D171" s="1"/>
      <c r="E171" s="1"/>
      <c r="F171" s="1"/>
      <c r="G171" s="1"/>
    </row>
    <row r="172" spans="1:7" ht="11.25">
      <c r="A172" s="1"/>
      <c r="B172" s="1"/>
      <c r="C172" s="1"/>
      <c r="D172" s="1"/>
      <c r="E172" s="1"/>
      <c r="F172" s="1"/>
      <c r="G172" s="1"/>
    </row>
    <row r="173" spans="1:7" ht="11.25">
      <c r="A173" s="1"/>
      <c r="B173" s="1"/>
      <c r="C173" s="1"/>
      <c r="D173" s="1"/>
      <c r="E173" s="1"/>
      <c r="F173" s="1"/>
      <c r="G173" s="1"/>
    </row>
    <row r="174" spans="1:7" ht="11.25">
      <c r="A174" s="1"/>
      <c r="B174" s="1"/>
      <c r="C174" s="1"/>
      <c r="D174" s="1"/>
      <c r="E174" s="1"/>
      <c r="F174" s="1"/>
      <c r="G174" s="1"/>
    </row>
    <row r="175" spans="1:7" ht="11.25">
      <c r="A175" s="1"/>
      <c r="B175" s="1"/>
      <c r="C175" s="1"/>
      <c r="D175" s="1"/>
      <c r="E175" s="1"/>
      <c r="F175" s="1"/>
      <c r="G175" s="1"/>
    </row>
    <row r="176" spans="1:7" ht="11.25">
      <c r="A176" s="1"/>
      <c r="B176" s="1"/>
      <c r="C176" s="1"/>
      <c r="D176" s="1"/>
      <c r="E176" s="1"/>
      <c r="F176" s="1"/>
      <c r="G176" s="1"/>
    </row>
    <row r="177" spans="1:7" ht="11.25">
      <c r="A177" s="1"/>
      <c r="B177" s="1"/>
      <c r="C177" s="1"/>
      <c r="D177" s="1"/>
      <c r="E177" s="1"/>
      <c r="F177" s="1"/>
      <c r="G177" s="1"/>
    </row>
    <row r="178" spans="1:7" ht="11.25">
      <c r="A178" s="1"/>
      <c r="B178" s="1"/>
      <c r="C178" s="1"/>
      <c r="D178" s="1"/>
      <c r="E178" s="1"/>
      <c r="F178" s="1"/>
      <c r="G178" s="1"/>
    </row>
    <row r="179" spans="1:7" ht="11.25">
      <c r="A179" s="1"/>
      <c r="B179" s="1"/>
      <c r="C179" s="1"/>
      <c r="D179" s="1"/>
      <c r="E179" s="1"/>
      <c r="F179" s="1"/>
      <c r="G179" s="1"/>
    </row>
    <row r="180" spans="1:7" ht="11.25">
      <c r="A180" s="1"/>
      <c r="B180" s="1"/>
      <c r="C180" s="1"/>
      <c r="D180" s="1"/>
      <c r="E180" s="1"/>
      <c r="F180" s="1"/>
      <c r="G180" s="1"/>
    </row>
    <row r="181" spans="1:7" ht="11.25">
      <c r="A181" s="1"/>
      <c r="B181" s="1"/>
      <c r="C181" s="1"/>
      <c r="D181" s="1"/>
      <c r="E181" s="1"/>
      <c r="F181" s="1"/>
      <c r="G181" s="1"/>
    </row>
    <row r="182" spans="1:7" ht="11.25">
      <c r="A182" s="1"/>
      <c r="B182" s="1"/>
      <c r="C182" s="1"/>
      <c r="D182" s="1"/>
      <c r="E182" s="1"/>
      <c r="F182" s="1"/>
      <c r="G182" s="1"/>
    </row>
    <row r="183" spans="1:7" ht="11.25">
      <c r="A183" s="1"/>
      <c r="B183" s="1"/>
      <c r="C183" s="1"/>
      <c r="D183" s="1"/>
      <c r="E183" s="1"/>
      <c r="F183" s="1"/>
      <c r="G183" s="1"/>
    </row>
    <row r="184" spans="1:7" ht="11.25">
      <c r="A184" s="1"/>
      <c r="B184" s="1"/>
      <c r="C184" s="1"/>
      <c r="D184" s="1"/>
      <c r="E184" s="1"/>
      <c r="F184" s="1"/>
      <c r="G184" s="1"/>
    </row>
    <row r="185" spans="1:7" ht="11.25">
      <c r="A185" s="1"/>
      <c r="B185" s="1"/>
      <c r="C185" s="1"/>
      <c r="D185" s="1"/>
      <c r="E185" s="1"/>
      <c r="F185" s="1"/>
      <c r="G185" s="1"/>
    </row>
    <row r="186" spans="1:7" ht="11.25">
      <c r="A186" s="1"/>
      <c r="B186" s="1"/>
      <c r="C186" s="1"/>
      <c r="D186" s="1"/>
      <c r="E186" s="1"/>
      <c r="F186" s="1"/>
      <c r="G186" s="1"/>
    </row>
    <row r="187" spans="1:7" ht="11.25">
      <c r="A187" s="1"/>
      <c r="B187" s="1"/>
      <c r="C187" s="1"/>
      <c r="D187" s="1"/>
      <c r="E187" s="1"/>
      <c r="F187" s="1"/>
      <c r="G187" s="1"/>
    </row>
    <row r="188" spans="1:7" ht="11.25">
      <c r="A188" s="1"/>
      <c r="B188" s="1"/>
      <c r="C188" s="1"/>
      <c r="D188" s="1"/>
      <c r="E188" s="1"/>
      <c r="F188" s="1"/>
      <c r="G188" s="1"/>
    </row>
    <row r="189" spans="1:7" ht="11.25">
      <c r="A189" s="1"/>
      <c r="B189" s="1"/>
      <c r="C189" s="1"/>
      <c r="D189" s="1"/>
      <c r="E189" s="1"/>
      <c r="F189" s="1"/>
      <c r="G189" s="1"/>
    </row>
    <row r="190" spans="1:7" ht="11.25">
      <c r="A190" s="1"/>
      <c r="B190" s="1"/>
      <c r="C190" s="1"/>
      <c r="D190" s="1"/>
      <c r="E190" s="1"/>
      <c r="F190" s="1"/>
      <c r="G190" s="1"/>
    </row>
    <row r="191" spans="1:7" ht="11.25">
      <c r="A191" s="1"/>
      <c r="B191" s="1"/>
      <c r="C191" s="1"/>
      <c r="D191" s="1"/>
      <c r="E191" s="1"/>
      <c r="F191" s="1"/>
      <c r="G191" s="1"/>
    </row>
    <row r="192" spans="1:7" ht="11.25">
      <c r="A192" s="1"/>
      <c r="B192" s="1"/>
      <c r="C192" s="1"/>
      <c r="D192" s="1"/>
      <c r="E192" s="1"/>
      <c r="F192" s="1"/>
      <c r="G192" s="1"/>
    </row>
    <row r="193" spans="1:7" ht="11.25">
      <c r="A193" s="1"/>
      <c r="B193" s="1"/>
      <c r="C193" s="1"/>
      <c r="D193" s="1"/>
      <c r="E193" s="1"/>
      <c r="F193" s="1"/>
      <c r="G193" s="1"/>
    </row>
    <row r="194" spans="1:7" ht="11.25">
      <c r="A194" s="1"/>
      <c r="B194" s="1"/>
      <c r="C194" s="1"/>
      <c r="D194" s="1"/>
      <c r="E194" s="1"/>
      <c r="F194" s="1"/>
      <c r="G194" s="1"/>
    </row>
    <row r="195" spans="1:7" ht="11.25">
      <c r="A195" s="1"/>
      <c r="B195" s="1"/>
      <c r="C195" s="1"/>
      <c r="D195" s="1"/>
      <c r="E195" s="1"/>
      <c r="F195" s="1"/>
      <c r="G195" s="1"/>
    </row>
    <row r="196" spans="1:7" ht="11.25">
      <c r="A196" s="1"/>
      <c r="B196" s="1"/>
      <c r="C196" s="1"/>
      <c r="D196" s="1"/>
      <c r="E196" s="1"/>
      <c r="F196" s="1"/>
      <c r="G196" s="1"/>
    </row>
    <row r="197" spans="1:7" ht="11.25">
      <c r="A197" s="1"/>
      <c r="B197" s="1"/>
      <c r="C197" s="1"/>
      <c r="D197" s="1"/>
      <c r="E197" s="1"/>
      <c r="F197" s="1"/>
      <c r="G197" s="1"/>
    </row>
    <row r="198" spans="1:7" ht="11.25">
      <c r="A198" s="1"/>
      <c r="B198" s="1"/>
      <c r="C198" s="1"/>
      <c r="D198" s="1"/>
      <c r="E198" s="1"/>
      <c r="F198" s="1"/>
      <c r="G198" s="1"/>
    </row>
    <row r="199" spans="1:7" ht="11.25">
      <c r="A199" s="1"/>
      <c r="B199" s="1"/>
      <c r="C199" s="1"/>
      <c r="D199" s="1"/>
      <c r="E199" s="1"/>
      <c r="F199" s="1"/>
      <c r="G199" s="1"/>
    </row>
    <row r="200" spans="1:7" ht="11.25">
      <c r="A200" s="1"/>
      <c r="B200" s="1"/>
      <c r="C200" s="1"/>
      <c r="D200" s="1"/>
      <c r="E200" s="1"/>
      <c r="F200" s="1"/>
      <c r="G200" s="1"/>
    </row>
    <row r="201" spans="1:7" ht="11.25">
      <c r="A201" s="1"/>
      <c r="B201" s="1"/>
      <c r="C201" s="1"/>
      <c r="D201" s="1"/>
      <c r="E201" s="1"/>
      <c r="F201" s="1"/>
      <c r="G201" s="1"/>
    </row>
    <row r="202" spans="1:7" ht="11.25">
      <c r="A202" s="1"/>
      <c r="B202" s="1"/>
      <c r="C202" s="1"/>
      <c r="D202" s="1"/>
      <c r="E202" s="1"/>
      <c r="F202" s="1"/>
      <c r="G202" s="1"/>
    </row>
    <row r="203" spans="1:7" ht="11.25">
      <c r="A203" s="1"/>
      <c r="B203" s="1"/>
      <c r="C203" s="1"/>
      <c r="D203" s="1"/>
      <c r="E203" s="1"/>
      <c r="F203" s="1"/>
      <c r="G203" s="1"/>
    </row>
    <row r="204" spans="1:7" ht="11.25">
      <c r="A204" s="1"/>
      <c r="B204" s="1"/>
      <c r="C204" s="1"/>
      <c r="D204" s="1"/>
      <c r="E204" s="1"/>
      <c r="F204" s="1"/>
      <c r="G204" s="1"/>
    </row>
    <row r="205" spans="1:7" ht="11.25">
      <c r="A205" s="1"/>
      <c r="B205" s="1"/>
      <c r="C205" s="1"/>
      <c r="D205" s="1"/>
      <c r="E205" s="1"/>
      <c r="F205" s="1"/>
      <c r="G205" s="1"/>
    </row>
    <row r="206" spans="1:7" ht="11.25">
      <c r="A206" s="1"/>
      <c r="B206" s="1"/>
      <c r="C206" s="1"/>
      <c r="D206" s="1"/>
      <c r="E206" s="1"/>
      <c r="F206" s="1"/>
      <c r="G206" s="1"/>
    </row>
    <row r="207" spans="1:7" ht="11.25">
      <c r="A207" s="1"/>
      <c r="B207" s="1"/>
      <c r="C207" s="1"/>
      <c r="D207" s="1"/>
      <c r="E207" s="1"/>
      <c r="F207" s="1"/>
      <c r="G207" s="1"/>
    </row>
    <row r="208" spans="1:7" ht="11.25">
      <c r="A208" s="1"/>
      <c r="B208" s="1"/>
      <c r="C208" s="1"/>
      <c r="D208" s="1"/>
      <c r="E208" s="1"/>
      <c r="F208" s="1"/>
      <c r="G208" s="1"/>
    </row>
    <row r="209" spans="1:7" ht="11.25">
      <c r="A209" s="1"/>
      <c r="B209" s="1"/>
      <c r="C209" s="1"/>
      <c r="D209" s="1"/>
      <c r="E209" s="1"/>
      <c r="F209" s="1"/>
      <c r="G209" s="1"/>
    </row>
    <row r="210" spans="1:7" ht="11.25">
      <c r="A210" s="1"/>
      <c r="B210" s="1"/>
      <c r="C210" s="1"/>
      <c r="D210" s="1"/>
      <c r="E210" s="1"/>
      <c r="F210" s="1"/>
      <c r="G210" s="1"/>
    </row>
    <row r="211" spans="1:7" ht="11.25">
      <c r="A211" s="1"/>
      <c r="B211" s="1"/>
      <c r="C211" s="1"/>
      <c r="D211" s="1"/>
      <c r="E211" s="1"/>
      <c r="F211" s="1"/>
      <c r="G211" s="1"/>
    </row>
    <row r="212" spans="1:7" ht="11.25">
      <c r="A212" s="1"/>
      <c r="B212" s="1"/>
      <c r="C212" s="1"/>
      <c r="D212" s="1"/>
      <c r="E212" s="1"/>
      <c r="F212" s="1"/>
      <c r="G212" s="1"/>
    </row>
    <row r="213" spans="1:7" ht="11.25">
      <c r="A213" s="1"/>
      <c r="B213" s="1"/>
      <c r="C213" s="1"/>
      <c r="D213" s="1"/>
      <c r="E213" s="1"/>
      <c r="F213" s="1"/>
      <c r="G213" s="1"/>
    </row>
    <row r="214" spans="1:7" ht="11.25">
      <c r="A214" s="1"/>
      <c r="B214" s="1"/>
      <c r="C214" s="1"/>
      <c r="D214" s="1"/>
      <c r="E214" s="1"/>
      <c r="F214" s="1"/>
      <c r="G214" s="1"/>
    </row>
    <row r="215" spans="1:7" ht="11.25">
      <c r="A215" s="1"/>
      <c r="B215" s="1"/>
      <c r="C215" s="1"/>
      <c r="D215" s="1"/>
      <c r="E215" s="1"/>
      <c r="F215" s="1"/>
      <c r="G215" s="1"/>
    </row>
    <row r="216" spans="1:7" ht="11.25">
      <c r="A216" s="1"/>
      <c r="B216" s="1"/>
      <c r="C216" s="1"/>
      <c r="D216" s="1"/>
      <c r="E216" s="1"/>
      <c r="F216" s="1"/>
      <c r="G216" s="1"/>
    </row>
    <row r="217" spans="1:7" ht="11.25">
      <c r="A217" s="1"/>
      <c r="B217" s="1"/>
      <c r="C217" s="1"/>
      <c r="D217" s="1"/>
      <c r="E217" s="1"/>
      <c r="F217" s="1"/>
      <c r="G217" s="1"/>
    </row>
    <row r="218" spans="1:7" ht="11.25">
      <c r="A218" s="1"/>
      <c r="B218" s="1"/>
      <c r="C218" s="1"/>
      <c r="D218" s="1"/>
      <c r="E218" s="1"/>
      <c r="F218" s="1"/>
      <c r="G218" s="1"/>
    </row>
    <row r="219" spans="1:7" ht="11.25">
      <c r="A219" s="1"/>
      <c r="B219" s="1"/>
      <c r="C219" s="1"/>
      <c r="D219" s="1"/>
      <c r="E219" s="1"/>
      <c r="F219" s="1"/>
      <c r="G219" s="1"/>
    </row>
    <row r="220" spans="1:7" ht="11.25">
      <c r="A220" s="1"/>
      <c r="B220" s="1"/>
      <c r="C220" s="1"/>
      <c r="D220" s="1"/>
      <c r="E220" s="1"/>
      <c r="F220" s="1"/>
      <c r="G220" s="1"/>
    </row>
    <row r="221" spans="1:7" ht="11.25">
      <c r="A221" s="1"/>
      <c r="B221" s="1"/>
      <c r="C221" s="1"/>
      <c r="D221" s="1"/>
      <c r="E221" s="1"/>
      <c r="F221" s="1"/>
      <c r="G221" s="1"/>
    </row>
    <row r="222" spans="1:7" ht="11.25">
      <c r="A222" s="1"/>
      <c r="B222" s="1"/>
      <c r="C222" s="1"/>
      <c r="D222" s="1"/>
      <c r="E222" s="1"/>
      <c r="F222" s="1"/>
      <c r="G222" s="1"/>
    </row>
    <row r="223" spans="1:7" ht="11.25">
      <c r="A223" s="1"/>
      <c r="B223" s="1"/>
      <c r="C223" s="1"/>
      <c r="D223" s="1"/>
      <c r="E223" s="1"/>
      <c r="F223" s="1"/>
      <c r="G223" s="1"/>
    </row>
    <row r="224" spans="1:7" ht="11.25">
      <c r="A224" s="1"/>
      <c r="B224" s="1"/>
      <c r="C224" s="1"/>
      <c r="D224" s="1"/>
      <c r="E224" s="1"/>
      <c r="F224" s="1"/>
      <c r="G224" s="1"/>
    </row>
    <row r="225" spans="1:7" ht="11.25">
      <c r="A225" s="1"/>
      <c r="B225" s="1"/>
      <c r="C225" s="1"/>
      <c r="D225" s="1"/>
      <c r="E225" s="1"/>
      <c r="F225" s="1"/>
      <c r="G225" s="1"/>
    </row>
    <row r="226" spans="1:7" ht="11.25">
      <c r="A226" s="1"/>
      <c r="B226" s="1"/>
      <c r="C226" s="1"/>
      <c r="D226" s="1"/>
      <c r="E226" s="1"/>
      <c r="F226" s="1"/>
      <c r="G226" s="1"/>
    </row>
    <row r="227" spans="1:7" ht="11.25">
      <c r="A227" s="1"/>
      <c r="B227" s="1"/>
      <c r="C227" s="1"/>
      <c r="D227" s="1"/>
      <c r="E227" s="1"/>
      <c r="F227" s="1"/>
      <c r="G227" s="1"/>
    </row>
    <row r="228" spans="1:7" ht="11.25">
      <c r="A228" s="1"/>
      <c r="B228" s="1"/>
      <c r="C228" s="1"/>
      <c r="D228" s="1"/>
      <c r="E228" s="1"/>
      <c r="F228" s="1"/>
      <c r="G228" s="1"/>
    </row>
    <row r="229" spans="1:7" ht="11.25">
      <c r="A229" s="1"/>
      <c r="B229" s="1"/>
      <c r="C229" s="1"/>
      <c r="D229" s="1"/>
      <c r="E229" s="1"/>
      <c r="F229" s="1"/>
      <c r="G229" s="1"/>
    </row>
    <row r="230" spans="1:7" ht="11.25">
      <c r="A230" s="1"/>
      <c r="B230" s="1"/>
      <c r="C230" s="1"/>
      <c r="D230" s="1"/>
      <c r="E230" s="1"/>
      <c r="F230" s="1"/>
      <c r="G230" s="1"/>
    </row>
    <row r="231" spans="1:7" ht="11.25">
      <c r="A231" s="1"/>
      <c r="B231" s="1"/>
      <c r="C231" s="1"/>
      <c r="D231" s="1"/>
      <c r="E231" s="1"/>
      <c r="F231" s="1"/>
      <c r="G231" s="1"/>
    </row>
    <row r="232" spans="1:7" ht="11.25">
      <c r="A232" s="1"/>
      <c r="B232" s="1"/>
      <c r="C232" s="1"/>
      <c r="D232" s="1"/>
      <c r="E232" s="1"/>
      <c r="F232" s="1"/>
      <c r="G232" s="1"/>
    </row>
    <row r="233" spans="1:7" ht="11.25">
      <c r="A233" s="1"/>
      <c r="B233" s="1"/>
      <c r="C233" s="1"/>
      <c r="D233" s="1"/>
      <c r="E233" s="1"/>
      <c r="F233" s="1"/>
      <c r="G233" s="1"/>
    </row>
    <row r="234" spans="1:7" ht="11.25">
      <c r="A234" s="1"/>
      <c r="B234" s="1"/>
      <c r="C234" s="1"/>
      <c r="D234" s="1"/>
      <c r="E234" s="1"/>
      <c r="F234" s="1"/>
      <c r="G234" s="1"/>
    </row>
    <row r="235" spans="1:7" ht="11.25">
      <c r="A235" s="1"/>
      <c r="B235" s="1"/>
      <c r="C235" s="1"/>
      <c r="D235" s="1"/>
      <c r="E235" s="1"/>
      <c r="F235" s="1"/>
      <c r="G235" s="1"/>
    </row>
    <row r="236" spans="1:7" ht="11.25">
      <c r="A236" s="1"/>
      <c r="B236" s="1"/>
      <c r="C236" s="1"/>
      <c r="D236" s="1"/>
      <c r="E236" s="1"/>
      <c r="F236" s="1"/>
      <c r="G236" s="1"/>
    </row>
    <row r="237" spans="1:7" ht="11.25">
      <c r="A237" s="1"/>
      <c r="B237" s="1"/>
      <c r="C237" s="1"/>
      <c r="D237" s="1"/>
      <c r="E237" s="1"/>
      <c r="F237" s="1"/>
      <c r="G237" s="1"/>
    </row>
    <row r="238" spans="1:7" ht="11.25">
      <c r="A238" s="1"/>
      <c r="B238" s="1"/>
      <c r="C238" s="1"/>
      <c r="D238" s="1"/>
      <c r="E238" s="1"/>
      <c r="F238" s="1"/>
      <c r="G238" s="1"/>
    </row>
    <row r="239" spans="1:7" ht="11.25">
      <c r="A239" s="1"/>
      <c r="B239" s="1"/>
      <c r="C239" s="1"/>
      <c r="D239" s="1"/>
      <c r="E239" s="1"/>
      <c r="F239" s="1"/>
      <c r="G239" s="1"/>
    </row>
    <row r="240" spans="1:7" ht="11.25">
      <c r="A240" s="1"/>
      <c r="B240" s="1"/>
      <c r="C240" s="1"/>
      <c r="D240" s="1"/>
      <c r="E240" s="1"/>
      <c r="F240" s="1"/>
      <c r="G240" s="1"/>
    </row>
    <row r="241" spans="1:7" ht="11.25">
      <c r="A241" s="1"/>
      <c r="B241" s="1"/>
      <c r="C241" s="1"/>
      <c r="D241" s="1"/>
      <c r="E241" s="1"/>
      <c r="F241" s="1"/>
      <c r="G241" s="1"/>
    </row>
    <row r="242" spans="1:7" ht="11.25">
      <c r="A242" s="1"/>
      <c r="B242" s="1"/>
      <c r="C242" s="1"/>
      <c r="D242" s="1"/>
      <c r="E242" s="1"/>
      <c r="F242" s="1"/>
      <c r="G242" s="1"/>
    </row>
    <row r="243" spans="1:7" ht="11.25">
      <c r="A243" s="1"/>
      <c r="B243" s="1"/>
      <c r="C243" s="1"/>
      <c r="D243" s="1"/>
      <c r="E243" s="1"/>
      <c r="F243" s="1"/>
      <c r="G243" s="1"/>
    </row>
    <row r="244" spans="1:7" ht="11.25">
      <c r="A244" s="1"/>
      <c r="B244" s="1"/>
      <c r="C244" s="1"/>
      <c r="D244" s="1"/>
      <c r="E244" s="1"/>
      <c r="F244" s="1"/>
      <c r="G244" s="1"/>
    </row>
    <row r="245" spans="1:7" ht="11.25">
      <c r="A245" s="1"/>
      <c r="B245" s="1"/>
      <c r="C245" s="1"/>
      <c r="D245" s="1"/>
      <c r="E245" s="1"/>
      <c r="F245" s="1"/>
      <c r="G245" s="1"/>
    </row>
    <row r="246" spans="1:7" ht="11.25">
      <c r="A246" s="1"/>
      <c r="B246" s="1"/>
      <c r="C246" s="1"/>
      <c r="D246" s="1"/>
      <c r="E246" s="1"/>
      <c r="F246" s="1"/>
      <c r="G246" s="1"/>
    </row>
    <row r="247" spans="1:7" ht="11.25">
      <c r="A247" s="1"/>
      <c r="B247" s="1"/>
      <c r="C247" s="1"/>
      <c r="D247" s="1"/>
      <c r="E247" s="1"/>
      <c r="F247" s="1"/>
      <c r="G247" s="1"/>
    </row>
    <row r="248" spans="1:7" ht="11.25">
      <c r="A248" s="1"/>
      <c r="B248" s="1"/>
      <c r="C248" s="1"/>
      <c r="D248" s="1"/>
      <c r="E248" s="1"/>
      <c r="F248" s="1"/>
      <c r="G248" s="1"/>
    </row>
    <row r="249" spans="1:7" ht="11.25">
      <c r="A249" s="1"/>
      <c r="B249" s="1"/>
      <c r="C249" s="1"/>
      <c r="D249" s="1"/>
      <c r="E249" s="1"/>
      <c r="F249" s="1"/>
      <c r="G249" s="1"/>
    </row>
    <row r="250" spans="1:7" ht="11.25">
      <c r="A250" s="1"/>
      <c r="B250" s="1"/>
      <c r="C250" s="1"/>
      <c r="D250" s="1"/>
      <c r="E250" s="1"/>
      <c r="F250" s="1"/>
      <c r="G250" s="1"/>
    </row>
    <row r="251" spans="1:7" ht="11.25">
      <c r="A251" s="1"/>
      <c r="B251" s="1"/>
      <c r="C251" s="1"/>
      <c r="D251" s="1"/>
      <c r="E251" s="1"/>
      <c r="F251" s="1"/>
      <c r="G251" s="1"/>
    </row>
    <row r="252" spans="1:7" ht="11.25">
      <c r="A252" s="1"/>
      <c r="B252" s="1"/>
      <c r="C252" s="1"/>
      <c r="D252" s="1"/>
      <c r="E252" s="1"/>
      <c r="F252" s="1"/>
      <c r="G252" s="1"/>
    </row>
    <row r="253" spans="1:7" ht="11.25">
      <c r="A253" s="1"/>
      <c r="B253" s="1"/>
      <c r="C253" s="1"/>
      <c r="D253" s="1"/>
      <c r="E253" s="1"/>
      <c r="F253" s="1"/>
      <c r="G253" s="1"/>
    </row>
    <row r="254" spans="1:7" ht="11.25">
      <c r="A254" s="1"/>
      <c r="B254" s="1"/>
      <c r="C254" s="1"/>
      <c r="D254" s="1"/>
      <c r="E254" s="1"/>
      <c r="F254" s="1"/>
      <c r="G254" s="1"/>
    </row>
    <row r="255" spans="1:7" ht="11.25">
      <c r="A255" s="1"/>
      <c r="B255" s="1"/>
      <c r="C255" s="1"/>
      <c r="D255" s="1"/>
      <c r="E255" s="1"/>
      <c r="F255" s="1"/>
      <c r="G255" s="1"/>
    </row>
    <row r="256" spans="1:7" ht="11.25">
      <c r="A256" s="1"/>
      <c r="B256" s="1"/>
      <c r="C256" s="1"/>
      <c r="D256" s="1"/>
      <c r="E256" s="1"/>
      <c r="F256" s="1"/>
      <c r="G256" s="1"/>
    </row>
    <row r="257" spans="1:7" ht="11.25">
      <c r="A257" s="1"/>
      <c r="B257" s="1"/>
      <c r="C257" s="1"/>
      <c r="D257" s="1"/>
      <c r="E257" s="1"/>
      <c r="F257" s="1"/>
      <c r="G257" s="1"/>
    </row>
    <row r="258" spans="1:7" ht="11.25">
      <c r="A258" s="1"/>
      <c r="B258" s="1"/>
      <c r="C258" s="1"/>
      <c r="D258" s="1"/>
      <c r="E258" s="1"/>
      <c r="F258" s="1"/>
      <c r="G258" s="1"/>
    </row>
    <row r="259" spans="1:7" ht="11.25">
      <c r="A259" s="1"/>
      <c r="B259" s="1"/>
      <c r="C259" s="1"/>
      <c r="D259" s="1"/>
      <c r="E259" s="1"/>
      <c r="F259" s="1"/>
      <c r="G259" s="1"/>
    </row>
    <row r="260" spans="1:7" ht="11.25">
      <c r="A260" s="1"/>
      <c r="B260" s="1"/>
      <c r="C260" s="1"/>
      <c r="D260" s="1"/>
      <c r="E260" s="1"/>
      <c r="F260" s="1"/>
      <c r="G260" s="1"/>
    </row>
    <row r="261" spans="1:7" ht="11.25">
      <c r="A261" s="1"/>
      <c r="B261" s="1"/>
      <c r="C261" s="1"/>
      <c r="D261" s="1"/>
      <c r="E261" s="1"/>
      <c r="F261" s="1"/>
      <c r="G261" s="1"/>
    </row>
    <row r="262" spans="1:7" ht="11.25">
      <c r="A262" s="1"/>
      <c r="B262" s="1"/>
      <c r="C262" s="1"/>
      <c r="D262" s="1"/>
      <c r="E262" s="1"/>
      <c r="F262" s="1"/>
      <c r="G262" s="1"/>
    </row>
    <row r="263" spans="1:7" ht="11.25">
      <c r="A263" s="1"/>
      <c r="B263" s="1"/>
      <c r="C263" s="1"/>
      <c r="D263" s="1"/>
      <c r="E263" s="1"/>
      <c r="F263" s="1"/>
      <c r="G263" s="1"/>
    </row>
    <row r="264" spans="1:7" ht="11.25">
      <c r="A264" s="1"/>
      <c r="B264" s="1"/>
      <c r="C264" s="1"/>
      <c r="D264" s="1"/>
      <c r="E264" s="1"/>
      <c r="F264" s="1"/>
      <c r="G264" s="1"/>
    </row>
    <row r="265" spans="1:7" ht="11.25">
      <c r="A265" s="1"/>
      <c r="B265" s="1"/>
      <c r="C265" s="1"/>
      <c r="D265" s="1"/>
      <c r="E265" s="1"/>
      <c r="F265" s="1"/>
      <c r="G265" s="1"/>
    </row>
    <row r="266" spans="1:7" ht="11.25">
      <c r="A266" s="1"/>
      <c r="B266" s="1"/>
      <c r="C266" s="1"/>
      <c r="D266" s="1"/>
      <c r="E266" s="1"/>
      <c r="F266" s="1"/>
      <c r="G266" s="1"/>
    </row>
    <row r="267" spans="1:7" ht="11.25">
      <c r="A267" s="1"/>
      <c r="B267" s="1"/>
      <c r="C267" s="1"/>
      <c r="D267" s="1"/>
      <c r="E267" s="1"/>
      <c r="F267" s="1"/>
      <c r="G267" s="1"/>
    </row>
    <row r="268" spans="1:7" ht="11.25">
      <c r="A268" s="1"/>
      <c r="B268" s="1"/>
      <c r="C268" s="1"/>
      <c r="D268" s="1"/>
      <c r="E268" s="1"/>
      <c r="F268" s="1"/>
      <c r="G268" s="1"/>
    </row>
    <row r="269" spans="1:7" ht="11.25">
      <c r="A269" s="1"/>
      <c r="B269" s="1"/>
      <c r="C269" s="1"/>
      <c r="D269" s="1"/>
      <c r="E269" s="1"/>
      <c r="F269" s="1"/>
      <c r="G269" s="1"/>
    </row>
    <row r="270" spans="1:7" ht="11.25">
      <c r="A270" s="1"/>
      <c r="B270" s="1"/>
      <c r="C270" s="1"/>
      <c r="D270" s="1"/>
      <c r="E270" s="1"/>
      <c r="F270" s="1"/>
      <c r="G270" s="1"/>
    </row>
    <row r="271" spans="1:7" ht="11.25">
      <c r="A271" s="1"/>
      <c r="B271" s="1"/>
      <c r="C271" s="1"/>
      <c r="D271" s="1"/>
      <c r="E271" s="1"/>
      <c r="F271" s="1"/>
      <c r="G271" s="1"/>
    </row>
    <row r="272" spans="1:7" ht="11.25">
      <c r="A272" s="1"/>
      <c r="B272" s="1"/>
      <c r="C272" s="1"/>
      <c r="D272" s="1"/>
      <c r="E272" s="1"/>
      <c r="F272" s="1"/>
      <c r="G272" s="1"/>
    </row>
    <row r="273" spans="1:7" ht="11.25">
      <c r="A273" s="1"/>
      <c r="B273" s="1"/>
      <c r="C273" s="1"/>
      <c r="D273" s="1"/>
      <c r="E273" s="1"/>
      <c r="F273" s="1"/>
      <c r="G273" s="1"/>
    </row>
    <row r="274" spans="1:7" ht="11.25">
      <c r="A274" s="1"/>
      <c r="B274" s="1"/>
      <c r="C274" s="1"/>
      <c r="D274" s="1"/>
      <c r="E274" s="1"/>
      <c r="F274" s="1"/>
      <c r="G274" s="1"/>
    </row>
    <row r="275" spans="1:7" ht="11.25">
      <c r="A275" s="1"/>
      <c r="B275" s="1"/>
      <c r="C275" s="1"/>
      <c r="D275" s="1"/>
      <c r="E275" s="1"/>
      <c r="F275" s="1"/>
      <c r="G275" s="1"/>
    </row>
    <row r="276" spans="1:7" ht="11.25">
      <c r="A276" s="1"/>
      <c r="B276" s="1"/>
      <c r="C276" s="1"/>
      <c r="D276" s="1"/>
      <c r="E276" s="1"/>
      <c r="F276" s="1"/>
      <c r="G276" s="1"/>
    </row>
    <row r="277" spans="1:7" ht="11.25">
      <c r="A277" s="1"/>
      <c r="B277" s="1"/>
      <c r="C277" s="1"/>
      <c r="D277" s="1"/>
      <c r="E277" s="1"/>
      <c r="F277" s="1"/>
      <c r="G277" s="1"/>
    </row>
    <row r="278" spans="1:7" ht="11.25">
      <c r="A278" s="1"/>
      <c r="B278" s="1"/>
      <c r="C278" s="1"/>
      <c r="D278" s="1"/>
      <c r="E278" s="1"/>
      <c r="F278" s="1"/>
      <c r="G278" s="1"/>
    </row>
    <row r="279" spans="1:7" ht="11.25">
      <c r="A279" s="1"/>
      <c r="B279" s="1"/>
      <c r="C279" s="1"/>
      <c r="D279" s="1"/>
      <c r="E279" s="1"/>
      <c r="F279" s="1"/>
      <c r="G279" s="1"/>
    </row>
    <row r="280" spans="1:7" ht="11.25">
      <c r="A280" s="1"/>
      <c r="B280" s="1"/>
      <c r="C280" s="1"/>
      <c r="D280" s="1"/>
      <c r="E280" s="1"/>
      <c r="F280" s="1"/>
      <c r="G280" s="1"/>
    </row>
    <row r="281" spans="1:7" ht="11.25">
      <c r="A281" s="1"/>
      <c r="B281" s="1"/>
      <c r="C281" s="1"/>
      <c r="D281" s="1"/>
      <c r="E281" s="1"/>
      <c r="F281" s="1"/>
      <c r="G281" s="1"/>
    </row>
    <row r="282" spans="1:7" ht="11.25">
      <c r="A282" s="1"/>
      <c r="B282" s="1"/>
      <c r="C282" s="1"/>
      <c r="D282" s="1"/>
      <c r="E282" s="1"/>
      <c r="F282" s="1"/>
      <c r="G282" s="1"/>
    </row>
    <row r="283" spans="1:7" ht="11.25">
      <c r="A283" s="1"/>
      <c r="B283" s="1"/>
      <c r="C283" s="1"/>
      <c r="D283" s="1"/>
      <c r="E283" s="1"/>
      <c r="F283" s="1"/>
      <c r="G283" s="1"/>
    </row>
    <row r="284" spans="1:7" ht="11.25">
      <c r="A284" s="1"/>
      <c r="B284" s="1"/>
      <c r="C284" s="1"/>
      <c r="D284" s="1"/>
      <c r="E284" s="1"/>
      <c r="F284" s="1"/>
      <c r="G284" s="1"/>
    </row>
    <row r="285" spans="1:7" ht="11.25">
      <c r="A285" s="1"/>
      <c r="B285" s="1"/>
      <c r="C285" s="1"/>
      <c r="D285" s="1"/>
      <c r="E285" s="1"/>
      <c r="F285" s="1"/>
      <c r="G285" s="1"/>
    </row>
    <row r="286" spans="1:7" ht="11.25">
      <c r="A286" s="1"/>
      <c r="B286" s="1"/>
      <c r="C286" s="1"/>
      <c r="D286" s="1"/>
      <c r="E286" s="1"/>
      <c r="F286" s="1"/>
      <c r="G286" s="1"/>
    </row>
    <row r="287" spans="1:7" ht="11.25">
      <c r="A287" s="4"/>
      <c r="B287" s="4"/>
      <c r="C287" s="4"/>
      <c r="D287" s="4"/>
      <c r="E287" s="4"/>
      <c r="F287" s="4"/>
      <c r="G287" s="138"/>
    </row>
    <row r="288" ht="11.25">
      <c r="G288" s="138"/>
    </row>
    <row r="289" ht="11.25">
      <c r="G289" s="138"/>
    </row>
    <row r="290" ht="11.25">
      <c r="G290" s="138"/>
    </row>
    <row r="291" ht="11.25">
      <c r="G291" s="138"/>
    </row>
    <row r="292" ht="11.25">
      <c r="G292" s="138"/>
    </row>
    <row r="293" ht="11.25">
      <c r="G293" s="138"/>
    </row>
    <row r="294" ht="11.25">
      <c r="G294" s="138"/>
    </row>
    <row r="295" ht="11.25">
      <c r="G295" s="138"/>
    </row>
    <row r="296" ht="11.25">
      <c r="G296" s="138"/>
    </row>
    <row r="297" ht="11.25">
      <c r="G297" s="138"/>
    </row>
    <row r="298" ht="11.25">
      <c r="G298" s="138"/>
    </row>
    <row r="299" ht="11.25">
      <c r="G299" s="138"/>
    </row>
    <row r="300" ht="11.25">
      <c r="G300" s="138"/>
    </row>
    <row r="301" ht="11.25">
      <c r="G301" s="138"/>
    </row>
    <row r="302" ht="11.25">
      <c r="G302" s="138"/>
    </row>
    <row r="303" ht="11.25">
      <c r="G303" s="138"/>
    </row>
    <row r="304" ht="11.25">
      <c r="G304" s="138"/>
    </row>
    <row r="305" ht="11.25">
      <c r="G305" s="138"/>
    </row>
    <row r="306" ht="11.25">
      <c r="G306" s="138"/>
    </row>
    <row r="307" ht="11.25">
      <c r="G307" s="138"/>
    </row>
    <row r="308" ht="11.25">
      <c r="G308" s="138"/>
    </row>
    <row r="309" ht="11.25">
      <c r="G309" s="138"/>
    </row>
    <row r="310" ht="11.25">
      <c r="G310" s="138"/>
    </row>
    <row r="311" ht="11.25">
      <c r="G311" s="138"/>
    </row>
    <row r="312" ht="11.25">
      <c r="G312" s="138"/>
    </row>
    <row r="313" ht="11.25">
      <c r="G313" s="138"/>
    </row>
    <row r="314" ht="11.25">
      <c r="G314" s="138"/>
    </row>
    <row r="315" ht="11.25">
      <c r="G315" s="138"/>
    </row>
    <row r="316" ht="11.25">
      <c r="G316" s="138"/>
    </row>
    <row r="317" ht="11.25">
      <c r="G317" s="138"/>
    </row>
    <row r="318" ht="11.25">
      <c r="G318" s="138"/>
    </row>
    <row r="319" ht="11.25">
      <c r="G319" s="138"/>
    </row>
    <row r="320" ht="11.25">
      <c r="G320" s="138"/>
    </row>
    <row r="321" ht="11.25">
      <c r="G321" s="138"/>
    </row>
    <row r="322" ht="11.25">
      <c r="G322" s="138"/>
    </row>
    <row r="323" ht="11.25">
      <c r="G323" s="138"/>
    </row>
    <row r="324" ht="11.25">
      <c r="G324" s="138"/>
    </row>
    <row r="325" ht="11.25">
      <c r="G325" s="138"/>
    </row>
    <row r="326" ht="11.25">
      <c r="G326" s="138"/>
    </row>
    <row r="327" ht="11.25">
      <c r="G327" s="138"/>
    </row>
    <row r="328" ht="11.25">
      <c r="G328" s="138"/>
    </row>
    <row r="329" ht="11.25">
      <c r="G329" s="138"/>
    </row>
    <row r="330" ht="11.25">
      <c r="G330" s="138"/>
    </row>
  </sheetData>
  <sheetProtection password="CD48" sheet="1" selectLockedCells="1"/>
  <mergeCells count="4">
    <mergeCell ref="A1:F1"/>
    <mergeCell ref="A2:F2"/>
    <mergeCell ref="A42:F43"/>
    <mergeCell ref="A3:F3"/>
  </mergeCells>
  <dataValidations count="5">
    <dataValidation type="list" allowBlank="1" showInputMessage="1" showErrorMessage="1" sqref="C11:C38">
      <formula1>Grade</formula1>
    </dataValidation>
    <dataValidation type="whole" allowBlank="1" showInputMessage="1" showErrorMessage="1" sqref="E10">
      <formula1>1</formula1>
      <formula2>3</formula2>
    </dataValidation>
    <dataValidation type="whole" operator="equal" allowBlank="1" showInputMessage="1" showErrorMessage="1" sqref="F10">
      <formula1>1</formula1>
    </dataValidation>
    <dataValidation type="list" allowBlank="1" showInputMessage="1" showErrorMessage="1" sqref="E11:F38">
      <formula1>AP_IB_Other</formula1>
    </dataValidation>
    <dataValidation type="list" allowBlank="1" showInputMessage="1" showErrorMessage="1" sqref="A11:A38">
      <formula1>YEARTAKEN</formula1>
    </dataValidation>
  </dataValidations>
  <printOptions/>
  <pageMargins left="0.25" right="0.25" top="0.75" bottom="0.64" header="0.25" footer="0.25"/>
  <pageSetup fitToHeight="1" fitToWidth="1" horizontalDpi="300" verticalDpi="300" orientation="portrait" scale="91" r:id="rId1"/>
  <headerFooter alignWithMargins="0">
    <oddHeader>&amp;C&amp;"Arial,Bold"&amp;12 FLORIDA ENGINEERING GRADING SHEET - FORM B&amp;10
APPLICANT NAME _____________________________________________</oddHeader>
    <oddFooter>&amp;C&amp;"Arial,Bold"FLORIDA ENGINEERING HIGH SCHOOL
SCHOLARSHIP GRADE WORKSHEET - FORM B</oddFooter>
  </headerFooter>
</worksheet>
</file>

<file path=xl/worksheets/sheet9.xml><?xml version="1.0" encoding="utf-8"?>
<worksheet xmlns="http://schemas.openxmlformats.org/spreadsheetml/2006/main" xmlns:r="http://schemas.openxmlformats.org/officeDocument/2006/relationships">
  <dimension ref="A1:E22"/>
  <sheetViews>
    <sheetView zoomScalePageLayoutView="0" workbookViewId="0" topLeftCell="A1">
      <selection activeCell="E1" sqref="E1:E22"/>
    </sheetView>
  </sheetViews>
  <sheetFormatPr defaultColWidth="9.140625" defaultRowHeight="12.75"/>
  <cols>
    <col min="1" max="1" width="36.00390625" style="92" customWidth="1"/>
    <col min="2" max="2" width="25.00390625" style="92" customWidth="1"/>
    <col min="3" max="3" width="47.28125" style="92" customWidth="1"/>
    <col min="4" max="4" width="32.57421875" style="92" hidden="1" customWidth="1"/>
    <col min="5" max="5" width="15.7109375" style="92" customWidth="1"/>
    <col min="6" max="16384" width="9.140625" style="92" customWidth="1"/>
  </cols>
  <sheetData>
    <row r="1" spans="1:5" ht="23.25" customHeight="1">
      <c r="A1" s="607" t="s">
        <v>268</v>
      </c>
      <c r="B1" s="608"/>
      <c r="C1" s="608"/>
      <c r="D1" s="608"/>
      <c r="E1" s="403"/>
    </row>
    <row r="2" spans="1:5" ht="25.5">
      <c r="A2" s="609"/>
      <c r="B2" s="610"/>
      <c r="C2" s="610"/>
      <c r="D2" s="610"/>
      <c r="E2" s="404" t="s">
        <v>1</v>
      </c>
    </row>
    <row r="3" spans="1:5" ht="13.5" thickBot="1">
      <c r="A3" s="389"/>
      <c r="B3" s="390"/>
      <c r="C3" s="391"/>
      <c r="D3" s="380"/>
      <c r="E3" s="405" t="s">
        <v>37</v>
      </c>
    </row>
    <row r="4" spans="1:5" s="379" customFormat="1" ht="12.75">
      <c r="A4" s="385" t="s">
        <v>323</v>
      </c>
      <c r="B4" s="382">
        <f>'Application PAGE 1'!B6</f>
        <v>0</v>
      </c>
      <c r="C4" s="386"/>
      <c r="D4" s="381"/>
      <c r="E4" s="406"/>
    </row>
    <row r="5" spans="1:5" s="379" customFormat="1" ht="36.75" customHeight="1">
      <c r="A5" s="387" t="s">
        <v>269</v>
      </c>
      <c r="B5" s="611"/>
      <c r="C5" s="611"/>
      <c r="D5" s="611"/>
      <c r="E5" s="407"/>
    </row>
    <row r="6" spans="1:5" ht="30" customHeight="1">
      <c r="A6" s="388" t="s">
        <v>270</v>
      </c>
      <c r="B6" s="612" t="s">
        <v>271</v>
      </c>
      <c r="C6" s="604"/>
      <c r="D6" s="613"/>
      <c r="E6" s="408"/>
    </row>
    <row r="7" spans="1:5" ht="30" customHeight="1">
      <c r="A7" s="313" t="s">
        <v>272</v>
      </c>
      <c r="B7" s="604"/>
      <c r="C7" s="605"/>
      <c r="D7" s="606"/>
      <c r="E7" s="408"/>
    </row>
    <row r="8" spans="1:5" ht="30" customHeight="1">
      <c r="A8" s="313"/>
      <c r="B8" s="604"/>
      <c r="C8" s="605"/>
      <c r="D8" s="606"/>
      <c r="E8" s="408"/>
    </row>
    <row r="9" spans="1:5" ht="30" customHeight="1">
      <c r="A9" s="313" t="s">
        <v>273</v>
      </c>
      <c r="B9" s="604"/>
      <c r="C9" s="605"/>
      <c r="D9" s="606"/>
      <c r="E9" s="408"/>
    </row>
    <row r="10" spans="1:5" ht="30" customHeight="1">
      <c r="A10" s="313"/>
      <c r="B10" s="604"/>
      <c r="C10" s="605"/>
      <c r="D10" s="606"/>
      <c r="E10" s="408"/>
    </row>
    <row r="11" spans="1:5" ht="30" customHeight="1">
      <c r="A11" s="313" t="s">
        <v>274</v>
      </c>
      <c r="B11" s="604"/>
      <c r="C11" s="605"/>
      <c r="D11" s="606"/>
      <c r="E11" s="408"/>
    </row>
    <row r="12" spans="1:5" ht="30" customHeight="1">
      <c r="A12" s="313"/>
      <c r="B12" s="604"/>
      <c r="C12" s="605"/>
      <c r="D12" s="606"/>
      <c r="E12" s="408"/>
    </row>
    <row r="13" spans="1:5" ht="30" customHeight="1">
      <c r="A13" s="313" t="s">
        <v>275</v>
      </c>
      <c r="B13" s="604"/>
      <c r="C13" s="605"/>
      <c r="D13" s="606"/>
      <c r="E13" s="408"/>
    </row>
    <row r="14" spans="1:5" ht="30" customHeight="1">
      <c r="A14" s="313"/>
      <c r="B14" s="604"/>
      <c r="C14" s="605"/>
      <c r="D14" s="606"/>
      <c r="E14" s="408"/>
    </row>
    <row r="15" spans="1:5" ht="24.75" customHeight="1">
      <c r="A15" s="383"/>
      <c r="B15" s="383"/>
      <c r="C15" s="384"/>
      <c r="D15" s="384"/>
      <c r="E15" s="409"/>
    </row>
    <row r="16" spans="1:5" ht="24.75" customHeight="1">
      <c r="A16" s="313"/>
      <c r="B16" s="117"/>
      <c r="C16" s="117"/>
      <c r="D16" s="97"/>
      <c r="E16" s="408"/>
    </row>
    <row r="17" spans="1:5" ht="24.75" customHeight="1">
      <c r="A17" s="313"/>
      <c r="B17" s="117"/>
      <c r="C17" s="117"/>
      <c r="D17" s="97"/>
      <c r="E17" s="408"/>
    </row>
    <row r="18" spans="1:5" ht="24.75" customHeight="1">
      <c r="A18" s="313"/>
      <c r="B18" s="117"/>
      <c r="C18" s="117"/>
      <c r="D18" s="97"/>
      <c r="E18" s="408"/>
    </row>
    <row r="19" spans="1:5" ht="24.75" customHeight="1">
      <c r="A19" s="313"/>
      <c r="B19" s="117"/>
      <c r="C19" s="117"/>
      <c r="D19" s="97"/>
      <c r="E19" s="408"/>
    </row>
    <row r="20" spans="1:5" ht="24.75" customHeight="1">
      <c r="A20" s="117"/>
      <c r="B20" s="117"/>
      <c r="C20" s="117"/>
      <c r="D20" s="97"/>
      <c r="E20" s="408"/>
    </row>
    <row r="21" spans="1:5" ht="24.75" customHeight="1">
      <c r="A21" s="117"/>
      <c r="B21" s="117"/>
      <c r="C21" s="117"/>
      <c r="D21" s="97"/>
      <c r="E21" s="408"/>
    </row>
    <row r="22" spans="1:5" ht="24.75" customHeight="1">
      <c r="A22" s="117"/>
      <c r="B22" s="117"/>
      <c r="C22" s="117"/>
      <c r="D22" s="97"/>
      <c r="E22" s="408"/>
    </row>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sheetData>
  <sheetProtection/>
  <mergeCells count="11">
    <mergeCell ref="A1:D2"/>
    <mergeCell ref="B5:D5"/>
    <mergeCell ref="B6:D6"/>
    <mergeCell ref="B7:D7"/>
    <mergeCell ref="B14:D14"/>
    <mergeCell ref="B8:D8"/>
    <mergeCell ref="B9:D9"/>
    <mergeCell ref="B10:D10"/>
    <mergeCell ref="B11:D11"/>
    <mergeCell ref="B13:D13"/>
    <mergeCell ref="B12:D12"/>
  </mergeCells>
  <printOptions/>
  <pageMargins left="0.7" right="0.2" top="0.18" bottom="0.19" header="0.21" footer="0.17"/>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Florida Engineering Society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angelh</dc:creator>
  <cp:keywords/>
  <dc:description/>
  <cp:lastModifiedBy>Mandee Brandt</cp:lastModifiedBy>
  <cp:lastPrinted>2013-11-18T01:47:30Z</cp:lastPrinted>
  <dcterms:created xsi:type="dcterms:W3CDTF">2002-09-12T16:06:48Z</dcterms:created>
  <dcterms:modified xsi:type="dcterms:W3CDTF">2015-11-25T19:54:12Z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